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020" yWindow="720" windowWidth="30140" windowHeight="14600" tabRatio="724" activeTab="1"/>
  </bookViews>
  <sheets>
    <sheet name="INTRODUCTION AND METHODOLOGY" sheetId="15" r:id="rId1"/>
    <sheet name="EXAMPLE" sheetId="16" r:id="rId2"/>
    <sheet name="OCTOBER" sheetId="10" r:id="rId3"/>
    <sheet name="NOVEMBER" sheetId="1" r:id="rId4"/>
    <sheet name="DECEMBER" sheetId="2" r:id="rId5"/>
    <sheet name="JANUARY" sheetId="3" r:id="rId6"/>
    <sheet name="FEBRUARY" sheetId="4" r:id="rId7"/>
    <sheet name="MARCH" sheetId="5" r:id="rId8"/>
    <sheet name="APRIL" sheetId="6" r:id="rId9"/>
    <sheet name="MAY" sheetId="7" r:id="rId10"/>
    <sheet name="JUNE" sheetId="11" r:id="rId11"/>
    <sheet name="JULY" sheetId="12" r:id="rId12"/>
    <sheet name="AUGUST" sheetId="13" r:id="rId13"/>
    <sheet name="SEPTEMBER" sheetId="14" r:id="rId1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9" i="16" l="1"/>
  <c r="F269" i="16"/>
  <c r="E268" i="16"/>
  <c r="F268" i="16"/>
  <c r="E267" i="16"/>
  <c r="F267" i="16"/>
  <c r="E266" i="16"/>
  <c r="F266" i="16"/>
  <c r="E265" i="16"/>
  <c r="F265" i="16"/>
  <c r="E264" i="16"/>
  <c r="F264" i="16"/>
  <c r="E263" i="16"/>
  <c r="F263" i="16"/>
  <c r="E262" i="16"/>
  <c r="F262" i="16"/>
  <c r="E261" i="16"/>
  <c r="F261" i="16"/>
  <c r="O260" i="16"/>
  <c r="E260" i="16"/>
  <c r="F260" i="16"/>
  <c r="O259" i="16"/>
  <c r="E259" i="16"/>
  <c r="F259" i="16"/>
  <c r="O258" i="16"/>
  <c r="E258" i="16"/>
  <c r="F258" i="16"/>
  <c r="O257" i="16"/>
  <c r="E257" i="16"/>
  <c r="F257" i="16"/>
  <c r="O256" i="16"/>
  <c r="E256" i="16"/>
  <c r="F256" i="16"/>
  <c r="O255" i="16"/>
  <c r="E255" i="16"/>
  <c r="F255" i="16"/>
  <c r="O254" i="16"/>
  <c r="E254" i="16"/>
  <c r="F254" i="16"/>
  <c r="O253" i="16"/>
  <c r="E253" i="16"/>
  <c r="F253" i="16"/>
  <c r="O252" i="16"/>
  <c r="E252" i="16"/>
  <c r="F252" i="16"/>
  <c r="O251" i="16"/>
  <c r="E251" i="16"/>
  <c r="F251" i="16"/>
  <c r="O250" i="16"/>
  <c r="E250" i="16"/>
  <c r="F250" i="16"/>
  <c r="O249" i="16"/>
  <c r="E249" i="16"/>
  <c r="F249" i="16"/>
  <c r="O248" i="16"/>
  <c r="E248" i="16"/>
  <c r="F248" i="16"/>
  <c r="O247" i="16"/>
  <c r="K247" i="16"/>
  <c r="E247" i="16"/>
  <c r="F247" i="16"/>
  <c r="O246" i="16"/>
  <c r="K246" i="16"/>
  <c r="E246" i="16"/>
  <c r="F246" i="16"/>
  <c r="O245" i="16"/>
  <c r="K245" i="16"/>
  <c r="E245" i="16"/>
  <c r="F245" i="16"/>
  <c r="O244" i="16"/>
  <c r="K244" i="16"/>
  <c r="E244" i="16"/>
  <c r="F244" i="16"/>
  <c r="O243" i="16"/>
  <c r="K243" i="16"/>
  <c r="E243" i="16"/>
  <c r="F243" i="16"/>
  <c r="O242" i="16"/>
  <c r="K242" i="16"/>
  <c r="E242" i="16"/>
  <c r="F242" i="16"/>
  <c r="O241" i="16"/>
  <c r="K241" i="16"/>
  <c r="E241" i="16"/>
  <c r="F241" i="16"/>
  <c r="O240" i="16"/>
  <c r="K240" i="16"/>
  <c r="E240" i="16"/>
  <c r="F240" i="16"/>
  <c r="O239" i="16"/>
  <c r="K239" i="16"/>
  <c r="E239" i="16"/>
  <c r="F239" i="16"/>
  <c r="E236" i="16"/>
  <c r="F236" i="16"/>
  <c r="E235" i="16"/>
  <c r="F235" i="16"/>
  <c r="E234" i="16"/>
  <c r="F234" i="16"/>
  <c r="E233" i="16"/>
  <c r="F233" i="16"/>
  <c r="E232" i="16"/>
  <c r="F232" i="16"/>
  <c r="E231" i="16"/>
  <c r="F231" i="16"/>
  <c r="E230" i="16"/>
  <c r="F230" i="16"/>
  <c r="E229" i="16"/>
  <c r="F229" i="16"/>
  <c r="E228" i="16"/>
  <c r="F228" i="16"/>
  <c r="E227" i="16"/>
  <c r="F227" i="16"/>
  <c r="E226" i="16"/>
  <c r="F226" i="16"/>
  <c r="E225" i="16"/>
  <c r="F225" i="16"/>
  <c r="E224" i="16"/>
  <c r="F224" i="16"/>
  <c r="E223" i="16"/>
  <c r="F223" i="16"/>
  <c r="E222" i="16"/>
  <c r="F222" i="16"/>
  <c r="E221" i="16"/>
  <c r="F221" i="16"/>
  <c r="E220" i="16"/>
  <c r="F220" i="16"/>
  <c r="E219" i="16"/>
  <c r="F219" i="16"/>
  <c r="E218" i="16"/>
  <c r="F218" i="16"/>
  <c r="E217" i="16"/>
  <c r="F217" i="16"/>
  <c r="E216" i="16"/>
  <c r="F216" i="16"/>
  <c r="E215" i="16"/>
  <c r="F215" i="16"/>
  <c r="O214" i="16"/>
  <c r="E214" i="16"/>
  <c r="F214" i="16"/>
  <c r="O213" i="16"/>
  <c r="E213" i="16"/>
  <c r="F213" i="16"/>
  <c r="O212" i="16"/>
  <c r="E212" i="16"/>
  <c r="F212" i="16"/>
  <c r="O211" i="16"/>
  <c r="E211" i="16"/>
  <c r="F211" i="16"/>
  <c r="O210" i="16"/>
  <c r="E210" i="16"/>
  <c r="F210" i="16"/>
  <c r="O209" i="16"/>
  <c r="E209" i="16"/>
  <c r="F209" i="16"/>
  <c r="O208" i="16"/>
  <c r="E208" i="16"/>
  <c r="F208" i="16"/>
  <c r="O207" i="16"/>
  <c r="E207" i="16"/>
  <c r="F207" i="16"/>
  <c r="O206" i="16"/>
  <c r="E206" i="16"/>
  <c r="F206" i="16"/>
  <c r="O205" i="16"/>
  <c r="K205" i="16"/>
  <c r="E205" i="16"/>
  <c r="F205" i="16"/>
  <c r="O204" i="16"/>
  <c r="K204" i="16"/>
  <c r="E204" i="16"/>
  <c r="F204" i="16"/>
  <c r="O203" i="16"/>
  <c r="K203" i="16"/>
  <c r="E203" i="16"/>
  <c r="F203" i="16"/>
  <c r="O202" i="16"/>
  <c r="K202" i="16"/>
  <c r="E202" i="16"/>
  <c r="F202" i="16"/>
  <c r="O201" i="16"/>
  <c r="K201" i="16"/>
  <c r="E201" i="16"/>
  <c r="F201" i="16"/>
  <c r="O200" i="16"/>
  <c r="K200" i="16"/>
  <c r="E200" i="16"/>
  <c r="F200" i="16"/>
  <c r="O199" i="16"/>
  <c r="K199" i="16"/>
  <c r="E199" i="16"/>
  <c r="F199" i="16"/>
  <c r="O198" i="16"/>
  <c r="K198" i="16"/>
  <c r="E198" i="16"/>
  <c r="F198" i="16"/>
  <c r="O197" i="16"/>
  <c r="K197" i="16"/>
  <c r="E197" i="16"/>
  <c r="F197" i="16"/>
  <c r="O196" i="16"/>
  <c r="K196" i="16"/>
  <c r="E196" i="16"/>
  <c r="F196" i="16"/>
  <c r="O195" i="16"/>
  <c r="K195" i="16"/>
  <c r="E195" i="16"/>
  <c r="F195" i="16"/>
  <c r="O194" i="16"/>
  <c r="K194" i="16"/>
  <c r="E194" i="16"/>
  <c r="F194" i="16"/>
  <c r="O193" i="16"/>
  <c r="K193" i="16"/>
  <c r="E193" i="16"/>
  <c r="F193" i="16"/>
  <c r="O192" i="16"/>
  <c r="K192" i="16"/>
  <c r="E192" i="16"/>
  <c r="F192" i="16"/>
  <c r="O191" i="16"/>
  <c r="K191" i="16"/>
  <c r="E191" i="16"/>
  <c r="F191" i="16"/>
  <c r="O190" i="16"/>
  <c r="K190" i="16"/>
  <c r="E190" i="16"/>
  <c r="F190" i="16"/>
  <c r="O189" i="16"/>
  <c r="K189" i="16"/>
  <c r="E189" i="16"/>
  <c r="F189" i="16"/>
  <c r="O188" i="16"/>
  <c r="K188" i="16"/>
  <c r="E188" i="16"/>
  <c r="F188" i="16"/>
  <c r="O187" i="16"/>
  <c r="K187" i="16"/>
  <c r="E187" i="16"/>
  <c r="F187" i="16"/>
  <c r="O186" i="16"/>
  <c r="K186" i="16"/>
  <c r="E186" i="16"/>
  <c r="F186" i="16"/>
  <c r="O185" i="16"/>
  <c r="K185" i="16"/>
  <c r="E185" i="16"/>
  <c r="F185" i="16"/>
  <c r="O184" i="16"/>
  <c r="K184" i="16"/>
  <c r="E184" i="16"/>
  <c r="F184" i="16"/>
  <c r="E180" i="16"/>
  <c r="F180" i="16"/>
  <c r="E179" i="16"/>
  <c r="F179" i="16"/>
  <c r="E178" i="16"/>
  <c r="F178" i="16"/>
  <c r="E177" i="16"/>
  <c r="F177" i="16"/>
  <c r="E176" i="16"/>
  <c r="F176" i="16"/>
  <c r="E175" i="16"/>
  <c r="F175" i="16"/>
  <c r="E174" i="16"/>
  <c r="F174" i="16"/>
  <c r="E173" i="16"/>
  <c r="F173" i="16"/>
  <c r="E172" i="16"/>
  <c r="F172" i="16"/>
  <c r="E171" i="16"/>
  <c r="F171" i="16"/>
  <c r="E170" i="16"/>
  <c r="F170" i="16"/>
  <c r="E169" i="16"/>
  <c r="F169" i="16"/>
  <c r="E168" i="16"/>
  <c r="F168" i="16"/>
  <c r="E167" i="16"/>
  <c r="F167" i="16"/>
  <c r="E166" i="16"/>
  <c r="F166" i="16"/>
  <c r="E165" i="16"/>
  <c r="F165" i="16"/>
  <c r="E164" i="16"/>
  <c r="F164" i="16"/>
  <c r="E163" i="16"/>
  <c r="F163" i="16"/>
  <c r="K162" i="16"/>
  <c r="E162" i="16"/>
  <c r="F162" i="16"/>
  <c r="O161" i="16"/>
  <c r="K161" i="16"/>
  <c r="E161" i="16"/>
  <c r="F161" i="16"/>
  <c r="O160" i="16"/>
  <c r="K160" i="16"/>
  <c r="E160" i="16"/>
  <c r="F160" i="16"/>
  <c r="O159" i="16"/>
  <c r="K159" i="16"/>
  <c r="E159" i="16"/>
  <c r="F159" i="16"/>
  <c r="O158" i="16"/>
  <c r="K158" i="16"/>
  <c r="E158" i="16"/>
  <c r="F158" i="16"/>
  <c r="O157" i="16"/>
  <c r="K157" i="16"/>
  <c r="E157" i="16"/>
  <c r="F157" i="16"/>
  <c r="O156" i="16"/>
  <c r="K156" i="16"/>
  <c r="E156" i="16"/>
  <c r="F156" i="16"/>
  <c r="O155" i="16"/>
  <c r="K155" i="16"/>
  <c r="E155" i="16"/>
  <c r="F155" i="16"/>
  <c r="O154" i="16"/>
  <c r="K154" i="16"/>
  <c r="E154" i="16"/>
  <c r="F154" i="16"/>
  <c r="O153" i="16"/>
  <c r="K153" i="16"/>
  <c r="E153" i="16"/>
  <c r="F153" i="16"/>
  <c r="O152" i="16"/>
  <c r="K152" i="16"/>
  <c r="E152" i="16"/>
  <c r="F152" i="16"/>
  <c r="O151" i="16"/>
  <c r="K151" i="16"/>
  <c r="E151" i="16"/>
  <c r="F151" i="16"/>
  <c r="O150" i="16"/>
  <c r="K150" i="16"/>
  <c r="E150" i="16"/>
  <c r="F150" i="16"/>
  <c r="O149" i="16"/>
  <c r="K149" i="16"/>
  <c r="E149" i="16"/>
  <c r="F149" i="16"/>
  <c r="O148" i="16"/>
  <c r="K148" i="16"/>
  <c r="E148" i="16"/>
  <c r="F148" i="16"/>
  <c r="O147" i="16"/>
  <c r="K147" i="16"/>
  <c r="E147" i="16"/>
  <c r="F147" i="16"/>
  <c r="O146" i="16"/>
  <c r="K146" i="16"/>
  <c r="E146" i="16"/>
  <c r="F146" i="16"/>
  <c r="O145" i="16"/>
  <c r="K145" i="16"/>
  <c r="E145" i="16"/>
  <c r="F145" i="16"/>
  <c r="O144" i="16"/>
  <c r="K144" i="16"/>
  <c r="E144" i="16"/>
  <c r="F144" i="16"/>
  <c r="E141" i="16"/>
  <c r="F141" i="16"/>
  <c r="E140" i="16"/>
  <c r="F140" i="16"/>
  <c r="E139" i="16"/>
  <c r="F139" i="16"/>
  <c r="E138" i="16"/>
  <c r="F138" i="16"/>
  <c r="E137" i="16"/>
  <c r="F137" i="16"/>
  <c r="E136" i="16"/>
  <c r="F136" i="16"/>
  <c r="E135" i="16"/>
  <c r="F135" i="16"/>
  <c r="E134" i="16"/>
  <c r="F134" i="16"/>
  <c r="E133" i="16"/>
  <c r="F133" i="16"/>
  <c r="E132" i="16"/>
  <c r="F132" i="16"/>
  <c r="E131" i="16"/>
  <c r="F131" i="16"/>
  <c r="E130" i="16"/>
  <c r="F130" i="16"/>
  <c r="E129" i="16"/>
  <c r="F129" i="16"/>
  <c r="E128" i="16"/>
  <c r="F128" i="16"/>
  <c r="E127" i="16"/>
  <c r="F127" i="16"/>
  <c r="E126" i="16"/>
  <c r="F126" i="16"/>
  <c r="E125" i="16"/>
  <c r="F125" i="16"/>
  <c r="E124" i="16"/>
  <c r="F124" i="16"/>
  <c r="E123" i="16"/>
  <c r="F123" i="16"/>
  <c r="E122" i="16"/>
  <c r="F122" i="16"/>
  <c r="E121" i="16"/>
  <c r="F121" i="16"/>
  <c r="E120" i="16"/>
  <c r="F120" i="16"/>
  <c r="E119" i="16"/>
  <c r="F119" i="16"/>
  <c r="E118" i="16"/>
  <c r="F118" i="16"/>
  <c r="E117" i="16"/>
  <c r="F117" i="16"/>
  <c r="E116" i="16"/>
  <c r="F116" i="16"/>
  <c r="E115" i="16"/>
  <c r="F115" i="16"/>
  <c r="E114" i="16"/>
  <c r="F114" i="16"/>
  <c r="E113" i="16"/>
  <c r="F113" i="16"/>
  <c r="E112" i="16"/>
  <c r="F112" i="16"/>
  <c r="E111" i="16"/>
  <c r="F111" i="16"/>
  <c r="E110" i="16"/>
  <c r="F110" i="16"/>
  <c r="E109" i="16"/>
  <c r="F109" i="16"/>
  <c r="E108" i="16"/>
  <c r="F108" i="16"/>
  <c r="E107" i="16"/>
  <c r="F107" i="16"/>
  <c r="E106" i="16"/>
  <c r="F106" i="16"/>
  <c r="E105" i="16"/>
  <c r="F105" i="16"/>
  <c r="E104" i="16"/>
  <c r="F104" i="16"/>
  <c r="E103" i="16"/>
  <c r="F103" i="16"/>
  <c r="E102" i="16"/>
  <c r="F102" i="16"/>
  <c r="O101" i="16"/>
  <c r="E101" i="16"/>
  <c r="F101" i="16"/>
  <c r="O100" i="16"/>
  <c r="E100" i="16"/>
  <c r="F100" i="16"/>
  <c r="O99" i="16"/>
  <c r="E99" i="16"/>
  <c r="F99" i="16"/>
  <c r="O98" i="16"/>
  <c r="E98" i="16"/>
  <c r="F98" i="16"/>
  <c r="O97" i="16"/>
  <c r="E97" i="16"/>
  <c r="F97" i="16"/>
  <c r="O96" i="16"/>
  <c r="E96" i="16"/>
  <c r="F96" i="16"/>
  <c r="O95" i="16"/>
  <c r="E95" i="16"/>
  <c r="F95" i="16"/>
  <c r="O94" i="16"/>
  <c r="E94" i="16"/>
  <c r="F94" i="16"/>
  <c r="O93" i="16"/>
  <c r="K93" i="16"/>
  <c r="E93" i="16"/>
  <c r="F93" i="16"/>
  <c r="O92" i="16"/>
  <c r="K92" i="16"/>
  <c r="E92" i="16"/>
  <c r="F92" i="16"/>
  <c r="O91" i="16"/>
  <c r="K91" i="16"/>
  <c r="E91" i="16"/>
  <c r="F91" i="16"/>
  <c r="O90" i="16"/>
  <c r="K90" i="16"/>
  <c r="E90" i="16"/>
  <c r="F90" i="16"/>
  <c r="O89" i="16"/>
  <c r="K89" i="16"/>
  <c r="E89" i="16"/>
  <c r="F89" i="16"/>
  <c r="O88" i="16"/>
  <c r="K88" i="16"/>
  <c r="E88" i="16"/>
  <c r="F88" i="16"/>
  <c r="O87" i="16"/>
  <c r="K87" i="16"/>
  <c r="E87" i="16"/>
  <c r="F87" i="16"/>
  <c r="O86" i="16"/>
  <c r="K86" i="16"/>
  <c r="E86" i="16"/>
  <c r="F86" i="16"/>
  <c r="O85" i="16"/>
  <c r="K85" i="16"/>
  <c r="E85" i="16"/>
  <c r="F85" i="16"/>
  <c r="O84" i="16"/>
  <c r="K84" i="16"/>
  <c r="E84" i="16"/>
  <c r="F84" i="16"/>
  <c r="O83" i="16"/>
  <c r="K83" i="16"/>
  <c r="E83" i="16"/>
  <c r="F83" i="16"/>
  <c r="O82" i="16"/>
  <c r="K82" i="16"/>
  <c r="E82" i="16"/>
  <c r="F82" i="16"/>
  <c r="O81" i="16"/>
  <c r="K81" i="16"/>
  <c r="E81" i="16"/>
  <c r="F81" i="16"/>
  <c r="O80" i="16"/>
  <c r="K80" i="16"/>
  <c r="E80" i="16"/>
  <c r="F80" i="16"/>
  <c r="O79" i="16"/>
  <c r="K79" i="16"/>
  <c r="E79" i="16"/>
  <c r="F79" i="16"/>
  <c r="O78" i="16"/>
  <c r="K78" i="16"/>
  <c r="E78" i="16"/>
  <c r="F78" i="16"/>
  <c r="O77" i="16"/>
  <c r="K77" i="16"/>
  <c r="E77" i="16"/>
  <c r="F77" i="16"/>
  <c r="O76" i="16"/>
  <c r="K76" i="16"/>
  <c r="E76" i="16"/>
  <c r="F76" i="16"/>
  <c r="O75" i="16"/>
  <c r="K75" i="16"/>
  <c r="E75" i="16"/>
  <c r="F75" i="16"/>
  <c r="O74" i="16"/>
  <c r="K74" i="16"/>
  <c r="E74" i="16"/>
  <c r="F74" i="16"/>
  <c r="O73" i="16"/>
  <c r="K73" i="16"/>
  <c r="E73" i="16"/>
  <c r="F73" i="16"/>
  <c r="O72" i="16"/>
  <c r="K72" i="16"/>
  <c r="E72" i="16"/>
  <c r="F72" i="16"/>
  <c r="O71" i="16"/>
  <c r="K71" i="16"/>
  <c r="E71" i="16"/>
  <c r="F71" i="16"/>
  <c r="O70" i="16"/>
  <c r="K70" i="16"/>
  <c r="E70" i="16"/>
  <c r="F70" i="16"/>
  <c r="O69" i="16"/>
  <c r="K69" i="16"/>
  <c r="E69" i="16"/>
  <c r="F69" i="16"/>
  <c r="O68" i="16"/>
  <c r="K68" i="16"/>
  <c r="E68" i="16"/>
  <c r="F68" i="16"/>
  <c r="O67" i="16"/>
  <c r="K67" i="16"/>
  <c r="E67" i="16"/>
  <c r="F67" i="16"/>
  <c r="O66" i="16"/>
  <c r="K66" i="16"/>
  <c r="E66" i="16"/>
  <c r="F66" i="16"/>
  <c r="O65" i="16"/>
  <c r="K65" i="16"/>
  <c r="E65" i="16"/>
  <c r="F65" i="16"/>
  <c r="O64" i="16"/>
  <c r="K64" i="16"/>
  <c r="E64" i="16"/>
  <c r="F64" i="16"/>
  <c r="O63" i="16"/>
  <c r="K63" i="16"/>
  <c r="E63" i="16"/>
  <c r="F63" i="16"/>
  <c r="O62" i="16"/>
  <c r="K62" i="16"/>
  <c r="E62" i="16"/>
  <c r="F62" i="16"/>
  <c r="O61" i="16"/>
  <c r="K61" i="16"/>
  <c r="E61" i="16"/>
  <c r="F61" i="16"/>
  <c r="O60" i="16"/>
  <c r="K60" i="16"/>
  <c r="E60" i="16"/>
  <c r="F60" i="16"/>
  <c r="O59" i="16"/>
  <c r="K59" i="16"/>
  <c r="E59" i="16"/>
  <c r="F59" i="16"/>
  <c r="O58" i="16"/>
  <c r="K58" i="16"/>
  <c r="E58" i="16"/>
  <c r="F58" i="16"/>
  <c r="O57" i="16"/>
  <c r="K57" i="16"/>
  <c r="E57" i="16"/>
  <c r="F57" i="16"/>
  <c r="O56" i="16"/>
  <c r="K56" i="16"/>
  <c r="E56" i="16"/>
  <c r="F56" i="16"/>
  <c r="O55" i="16"/>
  <c r="K55" i="16"/>
  <c r="E55" i="16"/>
  <c r="F55" i="16"/>
  <c r="O54" i="16"/>
  <c r="K54" i="16"/>
  <c r="E54" i="16"/>
  <c r="F54" i="16"/>
  <c r="E51" i="16"/>
  <c r="F51" i="16"/>
  <c r="E50" i="16"/>
  <c r="F50" i="16"/>
  <c r="E49" i="16"/>
  <c r="F49" i="16"/>
  <c r="E48" i="16"/>
  <c r="F48" i="16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O29" i="16"/>
  <c r="K29" i="16"/>
  <c r="E29" i="16"/>
  <c r="F29" i="16"/>
  <c r="O28" i="16"/>
  <c r="K28" i="16"/>
  <c r="E28" i="16"/>
  <c r="F28" i="16"/>
  <c r="O27" i="16"/>
  <c r="K27" i="16"/>
  <c r="E27" i="16"/>
  <c r="F27" i="16"/>
  <c r="O26" i="16"/>
  <c r="K26" i="16"/>
  <c r="E26" i="16"/>
  <c r="F26" i="16"/>
  <c r="O25" i="16"/>
  <c r="K25" i="16"/>
  <c r="E25" i="16"/>
  <c r="F25" i="16"/>
  <c r="O24" i="16"/>
  <c r="K24" i="16"/>
  <c r="E24" i="16"/>
  <c r="F24" i="16"/>
  <c r="O23" i="16"/>
  <c r="K23" i="16"/>
  <c r="E23" i="16"/>
  <c r="F23" i="16"/>
  <c r="O22" i="16"/>
  <c r="K22" i="16"/>
  <c r="E22" i="16"/>
  <c r="F22" i="16"/>
  <c r="O21" i="16"/>
  <c r="K21" i="16"/>
  <c r="E21" i="16"/>
  <c r="F21" i="16"/>
  <c r="O20" i="16"/>
  <c r="K20" i="16"/>
  <c r="E20" i="16"/>
  <c r="F20" i="16"/>
  <c r="O19" i="16"/>
  <c r="K19" i="16"/>
  <c r="E19" i="16"/>
  <c r="F19" i="16"/>
  <c r="O18" i="16"/>
  <c r="K18" i="16"/>
  <c r="E18" i="16"/>
  <c r="F18" i="16"/>
  <c r="O17" i="16"/>
  <c r="K17" i="16"/>
  <c r="E17" i="16"/>
  <c r="F17" i="16"/>
  <c r="O16" i="16"/>
  <c r="K16" i="16"/>
  <c r="E16" i="16"/>
  <c r="F16" i="16"/>
  <c r="O15" i="16"/>
  <c r="K15" i="16"/>
  <c r="E15" i="16"/>
  <c r="F15" i="16"/>
  <c r="O14" i="16"/>
  <c r="K14" i="16"/>
  <c r="E14" i="16"/>
  <c r="F14" i="16"/>
  <c r="O13" i="16"/>
  <c r="K13" i="16"/>
  <c r="E13" i="16"/>
  <c r="F13" i="16"/>
  <c r="O12" i="16"/>
  <c r="K12" i="16"/>
  <c r="E12" i="16"/>
  <c r="F12" i="16"/>
  <c r="O11" i="16"/>
  <c r="K11" i="16"/>
  <c r="E11" i="16"/>
  <c r="F11" i="16"/>
  <c r="O10" i="16"/>
  <c r="K10" i="16"/>
  <c r="E10" i="16"/>
  <c r="F10" i="16"/>
  <c r="O9" i="16"/>
  <c r="K9" i="16"/>
  <c r="E9" i="16"/>
  <c r="F9" i="16"/>
  <c r="O8" i="16"/>
  <c r="K8" i="16"/>
  <c r="E8" i="16"/>
  <c r="F8" i="16"/>
  <c r="AC41" i="14"/>
  <c r="AG40" i="14"/>
  <c r="AM50" i="13"/>
  <c r="AI40" i="13"/>
  <c r="AO52" i="12"/>
  <c r="AK53" i="12"/>
  <c r="AI80" i="11"/>
  <c r="AE72" i="11"/>
  <c r="AH92" i="7"/>
  <c r="AD90" i="7"/>
  <c r="AM71" i="6"/>
  <c r="AI72" i="6"/>
  <c r="AM61" i="5"/>
  <c r="AI62" i="5"/>
  <c r="AM71" i="4"/>
  <c r="AI71" i="4"/>
  <c r="AN69" i="3"/>
  <c r="AJ69" i="3"/>
  <c r="AI61" i="2"/>
  <c r="AE61" i="2"/>
  <c r="AJ54" i="1"/>
  <c r="AF54" i="1"/>
  <c r="AG38" i="10"/>
  <c r="AC39" i="10"/>
  <c r="U22" i="15"/>
  <c r="T22" i="15"/>
  <c r="S28" i="15"/>
  <c r="S26" i="15"/>
  <c r="S24" i="15"/>
  <c r="S20" i="15"/>
  <c r="S21" i="15"/>
  <c r="S22" i="15"/>
  <c r="Q49" i="14"/>
  <c r="G55" i="14"/>
  <c r="H55" i="14"/>
  <c r="G74" i="14"/>
  <c r="H74" i="14"/>
  <c r="G73" i="14"/>
  <c r="H73" i="14"/>
  <c r="G72" i="14"/>
  <c r="H72" i="14"/>
  <c r="G71" i="14"/>
  <c r="H71" i="14"/>
  <c r="G70" i="14"/>
  <c r="H70" i="14"/>
  <c r="G69" i="14"/>
  <c r="H69" i="14"/>
  <c r="G68" i="14"/>
  <c r="H68" i="14"/>
  <c r="G67" i="14"/>
  <c r="H67" i="14"/>
  <c r="G66" i="14"/>
  <c r="H66" i="14"/>
  <c r="G65" i="14"/>
  <c r="H65" i="14"/>
  <c r="G64" i="14"/>
  <c r="H64" i="14"/>
  <c r="Q64" i="14"/>
  <c r="G63" i="14"/>
  <c r="H63" i="14"/>
  <c r="Q63" i="14"/>
  <c r="G62" i="14"/>
  <c r="H62" i="14"/>
  <c r="Q62" i="14"/>
  <c r="G61" i="14"/>
  <c r="H61" i="14"/>
  <c r="Q61" i="14"/>
  <c r="G60" i="14"/>
  <c r="H60" i="14"/>
  <c r="Q60" i="14"/>
  <c r="G59" i="14"/>
  <c r="H59" i="14"/>
  <c r="Q59" i="14"/>
  <c r="G58" i="14"/>
  <c r="H58" i="14"/>
  <c r="Q58" i="14"/>
  <c r="G57" i="14"/>
  <c r="H57" i="14"/>
  <c r="Q57" i="14"/>
  <c r="G56" i="14"/>
  <c r="H56" i="14"/>
  <c r="Q56" i="14"/>
  <c r="G54" i="14"/>
  <c r="H54" i="14"/>
  <c r="Q55" i="14"/>
  <c r="M53" i="14"/>
  <c r="G53" i="14"/>
  <c r="H53" i="14"/>
  <c r="Q54" i="14"/>
  <c r="M52" i="14"/>
  <c r="G52" i="14"/>
  <c r="H52" i="14"/>
  <c r="Q53" i="14"/>
  <c r="M51" i="14"/>
  <c r="Q52" i="14"/>
  <c r="M50" i="14"/>
  <c r="G51" i="14"/>
  <c r="H51" i="14"/>
  <c r="Q51" i="14"/>
  <c r="M49" i="14"/>
  <c r="G50" i="14"/>
  <c r="H50" i="14"/>
  <c r="Q50" i="14"/>
  <c r="M48" i="14"/>
  <c r="G49" i="14"/>
  <c r="H49" i="14"/>
  <c r="Q48" i="14"/>
  <c r="G48" i="14"/>
  <c r="H48" i="14"/>
  <c r="Q47" i="14"/>
  <c r="M47" i="14"/>
  <c r="G47" i="14"/>
  <c r="H47" i="14"/>
  <c r="Q46" i="14"/>
  <c r="M46" i="14"/>
  <c r="G46" i="14"/>
  <c r="H46" i="14"/>
  <c r="Q45" i="14"/>
  <c r="M45" i="14"/>
  <c r="G45" i="14"/>
  <c r="H45" i="14"/>
  <c r="Q44" i="14"/>
  <c r="M44" i="14"/>
  <c r="G44" i="14"/>
  <c r="H44" i="14"/>
  <c r="G40" i="14"/>
  <c r="H40" i="14"/>
  <c r="G39" i="14"/>
  <c r="H39" i="14"/>
  <c r="G38" i="14"/>
  <c r="H38" i="14"/>
  <c r="Q37" i="14"/>
  <c r="G37" i="14"/>
  <c r="H37" i="14"/>
  <c r="Q36" i="14"/>
  <c r="M36" i="14"/>
  <c r="G36" i="14"/>
  <c r="H36" i="14"/>
  <c r="Q35" i="14"/>
  <c r="M35" i="14"/>
  <c r="G35" i="14"/>
  <c r="H35" i="14"/>
  <c r="Q34" i="14"/>
  <c r="M34" i="14"/>
  <c r="G34" i="14"/>
  <c r="H34" i="14"/>
  <c r="G32" i="14"/>
  <c r="H32" i="14"/>
  <c r="G31" i="14"/>
  <c r="H31" i="14"/>
  <c r="G30" i="14"/>
  <c r="H30" i="14"/>
  <c r="M29" i="14"/>
  <c r="G29" i="14"/>
  <c r="H29" i="14"/>
  <c r="M28" i="14"/>
  <c r="G28" i="14"/>
  <c r="H28" i="14"/>
  <c r="M27" i="14"/>
  <c r="G27" i="14"/>
  <c r="H27" i="14"/>
  <c r="Q26" i="14"/>
  <c r="M26" i="14"/>
  <c r="G26" i="14"/>
  <c r="H26" i="14"/>
  <c r="Q25" i="14"/>
  <c r="M25" i="14"/>
  <c r="G25" i="14"/>
  <c r="H25" i="14"/>
  <c r="Q24" i="14"/>
  <c r="M24" i="14"/>
  <c r="G24" i="14"/>
  <c r="H24" i="14"/>
  <c r="G21" i="14"/>
  <c r="H21" i="14"/>
  <c r="G20" i="14"/>
  <c r="H20" i="14"/>
  <c r="Q19" i="14"/>
  <c r="M19" i="14"/>
  <c r="G19" i="14"/>
  <c r="H19" i="14"/>
  <c r="Q18" i="14"/>
  <c r="M18" i="14"/>
  <c r="G18" i="14"/>
  <c r="H18" i="14"/>
  <c r="G16" i="14"/>
  <c r="H16" i="14"/>
  <c r="G15" i="14"/>
  <c r="H15" i="14"/>
  <c r="G14" i="14"/>
  <c r="H14" i="14"/>
  <c r="G13" i="14"/>
  <c r="H13" i="14"/>
  <c r="M12" i="14"/>
  <c r="G12" i="14"/>
  <c r="H12" i="14"/>
  <c r="M11" i="14"/>
  <c r="G11" i="14"/>
  <c r="H11" i="14"/>
  <c r="M10" i="14"/>
  <c r="G10" i="14"/>
  <c r="H10" i="14"/>
  <c r="M9" i="14"/>
  <c r="G9" i="14"/>
  <c r="H9" i="14"/>
  <c r="M8" i="14"/>
  <c r="G8" i="14"/>
  <c r="H8" i="14"/>
  <c r="Q7" i="14"/>
  <c r="M7" i="14"/>
  <c r="G7" i="14"/>
  <c r="H7" i="14"/>
  <c r="Q6" i="14"/>
  <c r="M6" i="14"/>
  <c r="G6" i="14"/>
  <c r="H6" i="14"/>
  <c r="Q5" i="14"/>
  <c r="M5" i="14"/>
  <c r="G5" i="14"/>
  <c r="H5" i="14"/>
  <c r="Q4" i="14"/>
  <c r="M4" i="14"/>
  <c r="G4" i="14"/>
  <c r="H4" i="14"/>
  <c r="M31" i="13"/>
  <c r="G33" i="13"/>
  <c r="H33" i="13"/>
  <c r="G94" i="13"/>
  <c r="H94" i="13"/>
  <c r="G93" i="13"/>
  <c r="H93" i="13"/>
  <c r="G92" i="13"/>
  <c r="H92" i="13"/>
  <c r="G91" i="13"/>
  <c r="H91" i="13"/>
  <c r="G90" i="13"/>
  <c r="H90" i="13"/>
  <c r="G89" i="13"/>
  <c r="H89" i="13"/>
  <c r="G88" i="13"/>
  <c r="H88" i="13"/>
  <c r="Q87" i="13"/>
  <c r="G87" i="13"/>
  <c r="H87" i="13"/>
  <c r="Q86" i="13"/>
  <c r="G86" i="13"/>
  <c r="H86" i="13"/>
  <c r="Q85" i="13"/>
  <c r="G85" i="13"/>
  <c r="H85" i="13"/>
  <c r="Q84" i="13"/>
  <c r="G84" i="13"/>
  <c r="H84" i="13"/>
  <c r="G83" i="13"/>
  <c r="H83" i="13"/>
  <c r="Q83" i="13"/>
  <c r="G82" i="13"/>
  <c r="H82" i="13"/>
  <c r="Q82" i="13"/>
  <c r="G81" i="13"/>
  <c r="H81" i="13"/>
  <c r="Q81" i="13"/>
  <c r="G80" i="13"/>
  <c r="H80" i="13"/>
  <c r="Q80" i="13"/>
  <c r="G79" i="13"/>
  <c r="H79" i="13"/>
  <c r="Q79" i="13"/>
  <c r="G78" i="13"/>
  <c r="H78" i="13"/>
  <c r="Q78" i="13"/>
  <c r="G77" i="13"/>
  <c r="H77" i="13"/>
  <c r="Q77" i="13"/>
  <c r="G76" i="13"/>
  <c r="H76" i="13"/>
  <c r="Q76" i="13"/>
  <c r="G75" i="13"/>
  <c r="H75" i="13"/>
  <c r="Q75" i="13"/>
  <c r="G74" i="13"/>
  <c r="H74" i="13"/>
  <c r="Q74" i="13"/>
  <c r="M73" i="13"/>
  <c r="G73" i="13"/>
  <c r="H73" i="13"/>
  <c r="Q73" i="13"/>
  <c r="M72" i="13"/>
  <c r="G72" i="13"/>
  <c r="H72" i="13"/>
  <c r="Q72" i="13"/>
  <c r="M71" i="13"/>
  <c r="G71" i="13"/>
  <c r="H71" i="13"/>
  <c r="Q71" i="13"/>
  <c r="M70" i="13"/>
  <c r="G70" i="13"/>
  <c r="H70" i="13"/>
  <c r="Q70" i="13"/>
  <c r="M69" i="13"/>
  <c r="G69" i="13"/>
  <c r="H69" i="13"/>
  <c r="Q69" i="13"/>
  <c r="M68" i="13"/>
  <c r="Q68" i="13"/>
  <c r="M67" i="13"/>
  <c r="G68" i="13"/>
  <c r="H68" i="13"/>
  <c r="Q67" i="13"/>
  <c r="G67" i="13"/>
  <c r="H67" i="13"/>
  <c r="G59" i="13"/>
  <c r="H59" i="13"/>
  <c r="G58" i="13"/>
  <c r="H58" i="13"/>
  <c r="G57" i="13"/>
  <c r="H57" i="13"/>
  <c r="G56" i="13"/>
  <c r="H56" i="13"/>
  <c r="G55" i="13"/>
  <c r="H55" i="13"/>
  <c r="G54" i="13"/>
  <c r="H54" i="13"/>
  <c r="M53" i="13"/>
  <c r="G53" i="13"/>
  <c r="H53" i="13"/>
  <c r="M52" i="13"/>
  <c r="G52" i="13"/>
  <c r="H52" i="13"/>
  <c r="Q51" i="13"/>
  <c r="M51" i="13"/>
  <c r="G51" i="13"/>
  <c r="H51" i="13"/>
  <c r="Q50" i="13"/>
  <c r="M50" i="13"/>
  <c r="G50" i="13"/>
  <c r="H50" i="13"/>
  <c r="Q49" i="13"/>
  <c r="M49" i="13"/>
  <c r="G49" i="13"/>
  <c r="H49" i="13"/>
  <c r="Q48" i="13"/>
  <c r="M48" i="13"/>
  <c r="G48" i="13"/>
  <c r="H48" i="13"/>
  <c r="Q47" i="13"/>
  <c r="M47" i="13"/>
  <c r="G47" i="13"/>
  <c r="H47" i="13"/>
  <c r="Q46" i="13"/>
  <c r="M46" i="13"/>
  <c r="G46" i="13"/>
  <c r="H46" i="13"/>
  <c r="G43" i="13"/>
  <c r="H43" i="13"/>
  <c r="M42" i="13"/>
  <c r="G42" i="13"/>
  <c r="H42" i="13"/>
  <c r="M41" i="13"/>
  <c r="G41" i="13"/>
  <c r="H41" i="13"/>
  <c r="Q40" i="13"/>
  <c r="M40" i="13"/>
  <c r="G40" i="13"/>
  <c r="H40" i="13"/>
  <c r="G36" i="13"/>
  <c r="H36" i="13"/>
  <c r="Q34" i="13"/>
  <c r="G35" i="13"/>
  <c r="H35" i="13"/>
  <c r="Q33" i="13"/>
  <c r="G34" i="13"/>
  <c r="H34" i="13"/>
  <c r="Q32" i="13"/>
  <c r="G31" i="13"/>
  <c r="H31" i="13"/>
  <c r="Q31" i="13"/>
  <c r="G32" i="13"/>
  <c r="H32" i="13"/>
  <c r="Q30" i="13"/>
  <c r="M30" i="13"/>
  <c r="G30" i="13"/>
  <c r="H30" i="13"/>
  <c r="G27" i="13"/>
  <c r="H27" i="13"/>
  <c r="G26" i="13"/>
  <c r="H26" i="13"/>
  <c r="G25" i="13"/>
  <c r="H25" i="13"/>
  <c r="G24" i="13"/>
  <c r="H24" i="13"/>
  <c r="G23" i="13"/>
  <c r="H23" i="13"/>
  <c r="G22" i="13"/>
  <c r="H22" i="13"/>
  <c r="G21" i="13"/>
  <c r="H21" i="13"/>
  <c r="Q20" i="13"/>
  <c r="G20" i="13"/>
  <c r="H20" i="13"/>
  <c r="Q19" i="13"/>
  <c r="G19" i="13"/>
  <c r="H19" i="13"/>
  <c r="Q18" i="13"/>
  <c r="G18" i="13"/>
  <c r="H18" i="13"/>
  <c r="Q17" i="13"/>
  <c r="G17" i="13"/>
  <c r="H17" i="13"/>
  <c r="Q16" i="13"/>
  <c r="G16" i="13"/>
  <c r="H16" i="13"/>
  <c r="Q15" i="13"/>
  <c r="G15" i="13"/>
  <c r="H15" i="13"/>
  <c r="Q14" i="13"/>
  <c r="G14" i="13"/>
  <c r="H14" i="13"/>
  <c r="Q13" i="13"/>
  <c r="G13" i="13"/>
  <c r="H13" i="13"/>
  <c r="Q12" i="13"/>
  <c r="G12" i="13"/>
  <c r="H12" i="13"/>
  <c r="Q11" i="13"/>
  <c r="G11" i="13"/>
  <c r="H11" i="13"/>
  <c r="Q10" i="13"/>
  <c r="G10" i="13"/>
  <c r="H10" i="13"/>
  <c r="Q9" i="13"/>
  <c r="M9" i="13"/>
  <c r="G9" i="13"/>
  <c r="H9" i="13"/>
  <c r="Q8" i="13"/>
  <c r="M8" i="13"/>
  <c r="G8" i="13"/>
  <c r="H8" i="13"/>
  <c r="Q7" i="13"/>
  <c r="M7" i="13"/>
  <c r="G7" i="13"/>
  <c r="H7" i="13"/>
  <c r="Q6" i="13"/>
  <c r="M6" i="13"/>
  <c r="G6" i="13"/>
  <c r="H6" i="13"/>
  <c r="Q5" i="13"/>
  <c r="M5" i="13"/>
  <c r="G5" i="13"/>
  <c r="H5" i="13"/>
  <c r="Q4" i="13"/>
  <c r="M4" i="13"/>
  <c r="G4" i="13"/>
  <c r="H4" i="13"/>
  <c r="Q3" i="13"/>
  <c r="M3" i="13"/>
  <c r="G3" i="13"/>
  <c r="H3" i="13"/>
  <c r="G136" i="12"/>
  <c r="H136" i="12"/>
  <c r="G135" i="12"/>
  <c r="H135" i="12"/>
  <c r="G134" i="12"/>
  <c r="H134" i="12"/>
  <c r="G133" i="12"/>
  <c r="H133" i="12"/>
  <c r="G132" i="12"/>
  <c r="H132" i="12"/>
  <c r="G131" i="12"/>
  <c r="H131" i="12"/>
  <c r="G130" i="12"/>
  <c r="H130" i="12"/>
  <c r="G129" i="12"/>
  <c r="H129" i="12"/>
  <c r="G128" i="12"/>
  <c r="H128" i="12"/>
  <c r="G127" i="12"/>
  <c r="H127" i="12"/>
  <c r="G126" i="12"/>
  <c r="H126" i="12"/>
  <c r="G125" i="12"/>
  <c r="H125" i="12"/>
  <c r="G124" i="12"/>
  <c r="H124" i="12"/>
  <c r="G123" i="12"/>
  <c r="H123" i="12"/>
  <c r="G122" i="12"/>
  <c r="H122" i="12"/>
  <c r="G121" i="12"/>
  <c r="H121" i="12"/>
  <c r="G120" i="12"/>
  <c r="H120" i="12"/>
  <c r="S120" i="12"/>
  <c r="G119" i="12"/>
  <c r="H119" i="12"/>
  <c r="S119" i="12"/>
  <c r="G118" i="12"/>
  <c r="H118" i="12"/>
  <c r="S118" i="12"/>
  <c r="G117" i="12"/>
  <c r="H117" i="12"/>
  <c r="S117" i="12"/>
  <c r="N116" i="12"/>
  <c r="G116" i="12"/>
  <c r="H116" i="12"/>
  <c r="S116" i="12"/>
  <c r="N115" i="12"/>
  <c r="G115" i="12"/>
  <c r="H115" i="12"/>
  <c r="S115" i="12"/>
  <c r="N114" i="12"/>
  <c r="G114" i="12"/>
  <c r="H114" i="12"/>
  <c r="S114" i="12"/>
  <c r="N113" i="12"/>
  <c r="G113" i="12"/>
  <c r="H113" i="12"/>
  <c r="S113" i="12"/>
  <c r="N112" i="12"/>
  <c r="G112" i="12"/>
  <c r="H112" i="12"/>
  <c r="S112" i="12"/>
  <c r="N111" i="12"/>
  <c r="G111" i="12"/>
  <c r="H111" i="12"/>
  <c r="S111" i="12"/>
  <c r="N110" i="12"/>
  <c r="G110" i="12"/>
  <c r="H110" i="12"/>
  <c r="S110" i="12"/>
  <c r="N109" i="12"/>
  <c r="G109" i="12"/>
  <c r="H109" i="12"/>
  <c r="S109" i="12"/>
  <c r="N108" i="12"/>
  <c r="G108" i="12"/>
  <c r="H108" i="12"/>
  <c r="S108" i="12"/>
  <c r="N107" i="12"/>
  <c r="G107" i="12"/>
  <c r="H107" i="12"/>
  <c r="S107" i="12"/>
  <c r="N106" i="12"/>
  <c r="G106" i="12"/>
  <c r="H106" i="12"/>
  <c r="S106" i="12"/>
  <c r="N105" i="12"/>
  <c r="G105" i="12"/>
  <c r="H105" i="12"/>
  <c r="S105" i="12"/>
  <c r="N104" i="12"/>
  <c r="G104" i="12"/>
  <c r="H104" i="12"/>
  <c r="S104" i="12"/>
  <c r="N103" i="12"/>
  <c r="S103" i="12"/>
  <c r="G103" i="12"/>
  <c r="H103" i="12"/>
  <c r="S102" i="12"/>
  <c r="N102" i="12"/>
  <c r="G102" i="12"/>
  <c r="H102" i="12"/>
  <c r="S101" i="12"/>
  <c r="N101" i="12"/>
  <c r="G101" i="12"/>
  <c r="H101" i="12"/>
  <c r="S100" i="12"/>
  <c r="N100" i="12"/>
  <c r="G100" i="12"/>
  <c r="H100" i="12"/>
  <c r="G99" i="12"/>
  <c r="H99" i="12"/>
  <c r="G97" i="12"/>
  <c r="H97" i="12"/>
  <c r="G96" i="12"/>
  <c r="H96" i="12"/>
  <c r="G95" i="12"/>
  <c r="H95" i="12"/>
  <c r="G94" i="12"/>
  <c r="H94" i="12"/>
  <c r="G93" i="12"/>
  <c r="H93" i="12"/>
  <c r="G92" i="12"/>
  <c r="H92" i="12"/>
  <c r="G91" i="12"/>
  <c r="H91" i="12"/>
  <c r="G90" i="12"/>
  <c r="H90" i="12"/>
  <c r="G89" i="12"/>
  <c r="H89" i="12"/>
  <c r="G88" i="12"/>
  <c r="H88" i="12"/>
  <c r="G87" i="12"/>
  <c r="H87" i="12"/>
  <c r="G86" i="12"/>
  <c r="H86" i="12"/>
  <c r="G85" i="12"/>
  <c r="H85" i="12"/>
  <c r="S84" i="12"/>
  <c r="G84" i="12"/>
  <c r="H84" i="12"/>
  <c r="S83" i="12"/>
  <c r="G83" i="12"/>
  <c r="H83" i="12"/>
  <c r="S82" i="12"/>
  <c r="G82" i="12"/>
  <c r="H82" i="12"/>
  <c r="S81" i="12"/>
  <c r="G81" i="12"/>
  <c r="H81" i="12"/>
  <c r="S80" i="12"/>
  <c r="G80" i="12"/>
  <c r="H80" i="12"/>
  <c r="S79" i="12"/>
  <c r="G79" i="12"/>
  <c r="H79" i="12"/>
  <c r="S78" i="12"/>
  <c r="G78" i="12"/>
  <c r="H78" i="12"/>
  <c r="S77" i="12"/>
  <c r="G77" i="12"/>
  <c r="H77" i="12"/>
  <c r="S76" i="12"/>
  <c r="G76" i="12"/>
  <c r="H76" i="12"/>
  <c r="S75" i="12"/>
  <c r="G75" i="12"/>
  <c r="H75" i="12"/>
  <c r="S74" i="12"/>
  <c r="G74" i="12"/>
  <c r="H74" i="12"/>
  <c r="S73" i="12"/>
  <c r="G73" i="12"/>
  <c r="H73" i="12"/>
  <c r="S72" i="12"/>
  <c r="S71" i="12"/>
  <c r="G72" i="12"/>
  <c r="H72" i="12"/>
  <c r="S70" i="12"/>
  <c r="G71" i="12"/>
  <c r="H71" i="12"/>
  <c r="S69" i="12"/>
  <c r="G70" i="12"/>
  <c r="H70" i="12"/>
  <c r="S68" i="12"/>
  <c r="G69" i="12"/>
  <c r="H69" i="12"/>
  <c r="N68" i="12"/>
  <c r="G68" i="12"/>
  <c r="H68" i="12"/>
  <c r="S67" i="12"/>
  <c r="N67" i="12"/>
  <c r="G67" i="12"/>
  <c r="H67" i="12"/>
  <c r="S66" i="12"/>
  <c r="N66" i="12"/>
  <c r="G66" i="12"/>
  <c r="H66" i="12"/>
  <c r="S65" i="12"/>
  <c r="N65" i="12"/>
  <c r="G65" i="12"/>
  <c r="H65" i="12"/>
  <c r="S64" i="12"/>
  <c r="N64" i="12"/>
  <c r="G64" i="12"/>
  <c r="H64" i="12"/>
  <c r="S63" i="12"/>
  <c r="N63" i="12"/>
  <c r="G63" i="12"/>
  <c r="H63" i="12"/>
  <c r="S62" i="12"/>
  <c r="N62" i="12"/>
  <c r="G62" i="12"/>
  <c r="H62" i="12"/>
  <c r="S61" i="12"/>
  <c r="N61" i="12"/>
  <c r="G61" i="12"/>
  <c r="H61" i="12"/>
  <c r="S60" i="12"/>
  <c r="N60" i="12"/>
  <c r="G60" i="12"/>
  <c r="H60" i="12"/>
  <c r="S59" i="12"/>
  <c r="N59" i="12"/>
  <c r="G59" i="12"/>
  <c r="H59" i="12"/>
  <c r="S58" i="12"/>
  <c r="N58" i="12"/>
  <c r="G58" i="12"/>
  <c r="H58" i="12"/>
  <c r="S57" i="12"/>
  <c r="N57" i="12"/>
  <c r="G57" i="12"/>
  <c r="H57" i="12"/>
  <c r="S56" i="12"/>
  <c r="N56" i="12"/>
  <c r="G56" i="12"/>
  <c r="H56" i="12"/>
  <c r="S55" i="12"/>
  <c r="N55" i="12"/>
  <c r="G55" i="12"/>
  <c r="H55" i="12"/>
  <c r="G54" i="12"/>
  <c r="H54" i="12"/>
  <c r="G52" i="12"/>
  <c r="H52" i="12"/>
  <c r="G51" i="12"/>
  <c r="H51" i="12"/>
  <c r="N50" i="12"/>
  <c r="G50" i="12"/>
  <c r="H50" i="12"/>
  <c r="S49" i="12"/>
  <c r="N49" i="12"/>
  <c r="G49" i="12"/>
  <c r="H49" i="12"/>
  <c r="S48" i="12"/>
  <c r="N48" i="12"/>
  <c r="G48" i="12"/>
  <c r="H48" i="12"/>
  <c r="S47" i="12"/>
  <c r="N47" i="12"/>
  <c r="G47" i="12"/>
  <c r="H47" i="12"/>
  <c r="G46" i="12"/>
  <c r="H46" i="12"/>
  <c r="S44" i="12"/>
  <c r="G44" i="12"/>
  <c r="H44" i="12"/>
  <c r="S43" i="12"/>
  <c r="N43" i="12"/>
  <c r="G43" i="12"/>
  <c r="H43" i="12"/>
  <c r="G42" i="12"/>
  <c r="H42" i="12"/>
  <c r="G40" i="12"/>
  <c r="H40" i="12"/>
  <c r="G39" i="12"/>
  <c r="H39" i="12"/>
  <c r="G38" i="12"/>
  <c r="H38" i="12"/>
  <c r="G37" i="12"/>
  <c r="H37" i="12"/>
  <c r="G36" i="12"/>
  <c r="H36" i="12"/>
  <c r="G35" i="12"/>
  <c r="H35" i="12"/>
  <c r="G34" i="12"/>
  <c r="H34" i="12"/>
  <c r="G33" i="12"/>
  <c r="H33" i="12"/>
  <c r="G32" i="12"/>
  <c r="H32" i="12"/>
  <c r="G31" i="12"/>
  <c r="H31" i="12"/>
  <c r="G30" i="12"/>
  <c r="H30" i="12"/>
  <c r="G29" i="12"/>
  <c r="H29" i="12"/>
  <c r="G28" i="12"/>
  <c r="H28" i="12"/>
  <c r="G27" i="12"/>
  <c r="H27" i="12"/>
  <c r="G26" i="12"/>
  <c r="H26" i="12"/>
  <c r="G25" i="12"/>
  <c r="H25" i="12"/>
  <c r="G24" i="12"/>
  <c r="H24" i="12"/>
  <c r="G23" i="12"/>
  <c r="H23" i="12"/>
  <c r="G22" i="12"/>
  <c r="H22" i="12"/>
  <c r="S21" i="12"/>
  <c r="G21" i="12"/>
  <c r="H21" i="12"/>
  <c r="S20" i="12"/>
  <c r="N21" i="12"/>
  <c r="G20" i="12"/>
  <c r="H20" i="12"/>
  <c r="S19" i="12"/>
  <c r="N20" i="12"/>
  <c r="G19" i="12"/>
  <c r="H19" i="12"/>
  <c r="S18" i="12"/>
  <c r="N19" i="12"/>
  <c r="G18" i="12"/>
  <c r="H18" i="12"/>
  <c r="S17" i="12"/>
  <c r="N18" i="12"/>
  <c r="G17" i="12"/>
  <c r="H17" i="12"/>
  <c r="S16" i="12"/>
  <c r="N17" i="12"/>
  <c r="G16" i="12"/>
  <c r="H16" i="12"/>
  <c r="S15" i="12"/>
  <c r="N16" i="12"/>
  <c r="G15" i="12"/>
  <c r="H15" i="12"/>
  <c r="S14" i="12"/>
  <c r="N15" i="12"/>
  <c r="G14" i="12"/>
  <c r="H14" i="12"/>
  <c r="S13" i="12"/>
  <c r="N14" i="12"/>
  <c r="G13" i="12"/>
  <c r="H13" i="12"/>
  <c r="S12" i="12"/>
  <c r="N13" i="12"/>
  <c r="G12" i="12"/>
  <c r="H12" i="12"/>
  <c r="N12" i="12"/>
  <c r="G11" i="12"/>
  <c r="H11" i="12"/>
  <c r="S11" i="12"/>
  <c r="N11" i="12"/>
  <c r="G10" i="12"/>
  <c r="H10" i="12"/>
  <c r="S10" i="12"/>
  <c r="N10" i="12"/>
  <c r="G9" i="12"/>
  <c r="H9" i="12"/>
  <c r="S9" i="12"/>
  <c r="N9" i="12"/>
  <c r="G8" i="12"/>
  <c r="H8" i="12"/>
  <c r="S8" i="12"/>
  <c r="N8" i="12"/>
  <c r="G7" i="12"/>
  <c r="H7" i="12"/>
  <c r="S7" i="12"/>
  <c r="N7" i="12"/>
  <c r="G6" i="12"/>
  <c r="H6" i="12"/>
  <c r="S6" i="12"/>
  <c r="N6" i="12"/>
  <c r="G5" i="12"/>
  <c r="H5" i="12"/>
  <c r="S5" i="12"/>
  <c r="N5" i="12"/>
  <c r="G4" i="12"/>
  <c r="H4" i="12"/>
  <c r="S4" i="12"/>
  <c r="N4" i="12"/>
  <c r="G3" i="12"/>
  <c r="H3" i="12"/>
  <c r="S3" i="12"/>
  <c r="N3" i="12"/>
  <c r="S171" i="11"/>
  <c r="G203" i="11"/>
  <c r="H203" i="11"/>
  <c r="G202" i="11"/>
  <c r="H202" i="11"/>
  <c r="G201" i="11"/>
  <c r="H201" i="11"/>
  <c r="G200" i="11"/>
  <c r="H200" i="11"/>
  <c r="G199" i="11"/>
  <c r="H199" i="11"/>
  <c r="G198" i="11"/>
  <c r="H198" i="11"/>
  <c r="G197" i="11"/>
  <c r="H197" i="11"/>
  <c r="G196" i="11"/>
  <c r="H196" i="11"/>
  <c r="G195" i="11"/>
  <c r="H195" i="11"/>
  <c r="G194" i="11"/>
  <c r="H194" i="11"/>
  <c r="G193" i="11"/>
  <c r="H193" i="11"/>
  <c r="G192" i="11"/>
  <c r="H192" i="11"/>
  <c r="G191" i="11"/>
  <c r="H191" i="11"/>
  <c r="G190" i="11"/>
  <c r="H190" i="11"/>
  <c r="G189" i="11"/>
  <c r="H189" i="11"/>
  <c r="G188" i="11"/>
  <c r="H188" i="11"/>
  <c r="G187" i="11"/>
  <c r="H187" i="11"/>
  <c r="G186" i="11"/>
  <c r="H186" i="11"/>
  <c r="G185" i="11"/>
  <c r="H185" i="11"/>
  <c r="G184" i="11"/>
  <c r="H184" i="11"/>
  <c r="G183" i="11"/>
  <c r="H183" i="11"/>
  <c r="G182" i="11"/>
  <c r="H182" i="11"/>
  <c r="G181" i="11"/>
  <c r="H181" i="11"/>
  <c r="G180" i="11"/>
  <c r="H180" i="11"/>
  <c r="G179" i="11"/>
  <c r="H179" i="11"/>
  <c r="G178" i="11"/>
  <c r="H178" i="11"/>
  <c r="S177" i="11"/>
  <c r="G177" i="11"/>
  <c r="H177" i="11"/>
  <c r="S176" i="11"/>
  <c r="G176" i="11"/>
  <c r="H176" i="11"/>
  <c r="S175" i="11"/>
  <c r="G175" i="11"/>
  <c r="H175" i="11"/>
  <c r="S174" i="11"/>
  <c r="G174" i="11"/>
  <c r="H174" i="11"/>
  <c r="S173" i="11"/>
  <c r="G173" i="11"/>
  <c r="H173" i="11"/>
  <c r="S172" i="11"/>
  <c r="G172" i="11"/>
  <c r="H172" i="11"/>
  <c r="S170" i="11"/>
  <c r="G171" i="11"/>
  <c r="H171" i="11"/>
  <c r="S169" i="11"/>
  <c r="G170" i="11"/>
  <c r="H170" i="11"/>
  <c r="S168" i="11"/>
  <c r="G169" i="11"/>
  <c r="H169" i="11"/>
  <c r="S167" i="11"/>
  <c r="G168" i="11"/>
  <c r="H168" i="11"/>
  <c r="G167" i="11"/>
  <c r="H167" i="11"/>
  <c r="S166" i="11"/>
  <c r="G166" i="11"/>
  <c r="H166" i="11"/>
  <c r="S165" i="11"/>
  <c r="G165" i="11"/>
  <c r="H165" i="11"/>
  <c r="S164" i="11"/>
  <c r="G164" i="11"/>
  <c r="H164" i="11"/>
  <c r="S163" i="11"/>
  <c r="G163" i="11"/>
  <c r="H163" i="11"/>
  <c r="S162" i="11"/>
  <c r="G162" i="11"/>
  <c r="H162" i="11"/>
  <c r="S161" i="11"/>
  <c r="G161" i="11"/>
  <c r="H161" i="11"/>
  <c r="S160" i="11"/>
  <c r="G160" i="11"/>
  <c r="H160" i="11"/>
  <c r="G159" i="11"/>
  <c r="H159" i="11"/>
  <c r="S159" i="11"/>
  <c r="G158" i="11"/>
  <c r="H158" i="11"/>
  <c r="S158" i="11"/>
  <c r="G157" i="11"/>
  <c r="H157" i="11"/>
  <c r="S157" i="11"/>
  <c r="G156" i="11"/>
  <c r="H156" i="11"/>
  <c r="S156" i="11"/>
  <c r="G155" i="11"/>
  <c r="H155" i="11"/>
  <c r="S155" i="11"/>
  <c r="G154" i="11"/>
  <c r="H154" i="11"/>
  <c r="S154" i="11"/>
  <c r="G153" i="11"/>
  <c r="H153" i="11"/>
  <c r="S153" i="11"/>
  <c r="G152" i="11"/>
  <c r="H152" i="11"/>
  <c r="S152" i="11"/>
  <c r="G151" i="11"/>
  <c r="H151" i="11"/>
  <c r="S151" i="11"/>
  <c r="G150" i="11"/>
  <c r="H150" i="11"/>
  <c r="S150" i="11"/>
  <c r="G149" i="11"/>
  <c r="H149" i="11"/>
  <c r="S149" i="11"/>
  <c r="G148" i="11"/>
  <c r="H148" i="11"/>
  <c r="S148" i="11"/>
  <c r="N148" i="11"/>
  <c r="G147" i="11"/>
  <c r="H147" i="11"/>
  <c r="S147" i="11"/>
  <c r="N147" i="11"/>
  <c r="G146" i="11"/>
  <c r="H146" i="11"/>
  <c r="S146" i="11"/>
  <c r="N146" i="11"/>
  <c r="G145" i="11"/>
  <c r="H145" i="11"/>
  <c r="S145" i="11"/>
  <c r="N145" i="11"/>
  <c r="G144" i="11"/>
  <c r="H144" i="11"/>
  <c r="S144" i="11"/>
  <c r="N144" i="11"/>
  <c r="G143" i="11"/>
  <c r="H143" i="11"/>
  <c r="S143" i="11"/>
  <c r="N143" i="11"/>
  <c r="G142" i="11"/>
  <c r="H142" i="11"/>
  <c r="S142" i="11"/>
  <c r="N142" i="11"/>
  <c r="G141" i="11"/>
  <c r="H141" i="11"/>
  <c r="S141" i="11"/>
  <c r="N141" i="11"/>
  <c r="G140" i="11"/>
  <c r="H140" i="11"/>
  <c r="S140" i="11"/>
  <c r="N140" i="11"/>
  <c r="G139" i="11"/>
  <c r="H139" i="11"/>
  <c r="S139" i="11"/>
  <c r="N139" i="11"/>
  <c r="G138" i="11"/>
  <c r="H138" i="11"/>
  <c r="S138" i="11"/>
  <c r="N138" i="11"/>
  <c r="G137" i="11"/>
  <c r="H137" i="11"/>
  <c r="S137" i="11"/>
  <c r="N137" i="11"/>
  <c r="G136" i="11"/>
  <c r="H136" i="11"/>
  <c r="S136" i="11"/>
  <c r="N136" i="11"/>
  <c r="G135" i="11"/>
  <c r="H135" i="11"/>
  <c r="S135" i="11"/>
  <c r="N135" i="11"/>
  <c r="G134" i="11"/>
  <c r="H134" i="11"/>
  <c r="S134" i="11"/>
  <c r="N134" i="11"/>
  <c r="G133" i="11"/>
  <c r="H133" i="11"/>
  <c r="S133" i="11"/>
  <c r="N133" i="11"/>
  <c r="G132" i="11"/>
  <c r="H132" i="11"/>
  <c r="S132" i="11"/>
  <c r="N132" i="11"/>
  <c r="G131" i="11"/>
  <c r="H131" i="11"/>
  <c r="S131" i="11"/>
  <c r="N131" i="11"/>
  <c r="G130" i="11"/>
  <c r="H130" i="11"/>
  <c r="S130" i="11"/>
  <c r="N130" i="11"/>
  <c r="G129" i="11"/>
  <c r="H129" i="11"/>
  <c r="S129" i="11"/>
  <c r="N129" i="11"/>
  <c r="G128" i="11"/>
  <c r="H128" i="11"/>
  <c r="S128" i="11"/>
  <c r="N128" i="11"/>
  <c r="N127" i="11"/>
  <c r="G127" i="11"/>
  <c r="H127" i="11"/>
  <c r="S127" i="11"/>
  <c r="N126" i="11"/>
  <c r="G126" i="11"/>
  <c r="H126" i="11"/>
  <c r="S126" i="11"/>
  <c r="N125" i="11"/>
  <c r="G125" i="11"/>
  <c r="H125" i="11"/>
  <c r="S125" i="11"/>
  <c r="N124" i="11"/>
  <c r="G124" i="11"/>
  <c r="H124" i="11"/>
  <c r="S124" i="11"/>
  <c r="N123" i="11"/>
  <c r="G123" i="11"/>
  <c r="H123" i="11"/>
  <c r="S123" i="11"/>
  <c r="G121" i="11"/>
  <c r="H121" i="11"/>
  <c r="G120" i="11"/>
  <c r="H120" i="11"/>
  <c r="G119" i="11"/>
  <c r="H119" i="11"/>
  <c r="G118" i="11"/>
  <c r="H118" i="11"/>
  <c r="G117" i="11"/>
  <c r="H117" i="11"/>
  <c r="G116" i="11"/>
  <c r="H116" i="11"/>
  <c r="G115" i="11"/>
  <c r="H115" i="11"/>
  <c r="G114" i="11"/>
  <c r="H114" i="11"/>
  <c r="G113" i="11"/>
  <c r="H113" i="11"/>
  <c r="G112" i="11"/>
  <c r="H112" i="11"/>
  <c r="G111" i="11"/>
  <c r="H111" i="11"/>
  <c r="G110" i="11"/>
  <c r="H110" i="11"/>
  <c r="G109" i="11"/>
  <c r="H109" i="11"/>
  <c r="G108" i="11"/>
  <c r="H108" i="11"/>
  <c r="G107" i="11"/>
  <c r="H107" i="11"/>
  <c r="G106" i="11"/>
  <c r="H106" i="11"/>
  <c r="G105" i="11"/>
  <c r="H105" i="11"/>
  <c r="G104" i="11"/>
  <c r="H104" i="11"/>
  <c r="G103" i="11"/>
  <c r="H103" i="11"/>
  <c r="G102" i="11"/>
  <c r="H102" i="11"/>
  <c r="G101" i="11"/>
  <c r="H101" i="11"/>
  <c r="S98" i="11"/>
  <c r="G100" i="11"/>
  <c r="H100" i="11"/>
  <c r="S97" i="11"/>
  <c r="G99" i="11"/>
  <c r="H99" i="11"/>
  <c r="S96" i="11"/>
  <c r="G98" i="11"/>
  <c r="H98" i="11"/>
  <c r="S95" i="11"/>
  <c r="G97" i="11"/>
  <c r="H97" i="11"/>
  <c r="S94" i="11"/>
  <c r="N96" i="11"/>
  <c r="G96" i="11"/>
  <c r="H96" i="11"/>
  <c r="S93" i="11"/>
  <c r="N95" i="11"/>
  <c r="G95" i="11"/>
  <c r="H95" i="11"/>
  <c r="S92" i="11"/>
  <c r="N94" i="11"/>
  <c r="G94" i="11"/>
  <c r="H94" i="11"/>
  <c r="N93" i="11"/>
  <c r="G93" i="11"/>
  <c r="H93" i="11"/>
  <c r="S91" i="11"/>
  <c r="N92" i="11"/>
  <c r="G92" i="11"/>
  <c r="H92" i="11"/>
  <c r="S90" i="11"/>
  <c r="N91" i="11"/>
  <c r="G91" i="11"/>
  <c r="H91" i="11"/>
  <c r="S89" i="11"/>
  <c r="G90" i="11"/>
  <c r="H90" i="11"/>
  <c r="S88" i="11"/>
  <c r="N90" i="11"/>
  <c r="G89" i="11"/>
  <c r="H89" i="11"/>
  <c r="N89" i="11"/>
  <c r="G88" i="11"/>
  <c r="H88" i="11"/>
  <c r="S87" i="11"/>
  <c r="N88" i="11"/>
  <c r="G87" i="11"/>
  <c r="H87" i="11"/>
  <c r="S86" i="11"/>
  <c r="N87" i="11"/>
  <c r="G86" i="11"/>
  <c r="H86" i="11"/>
  <c r="S85" i="11"/>
  <c r="N86" i="11"/>
  <c r="G85" i="11"/>
  <c r="H85" i="11"/>
  <c r="S84" i="11"/>
  <c r="N85" i="11"/>
  <c r="G84" i="11"/>
  <c r="H84" i="11"/>
  <c r="S83" i="11"/>
  <c r="N84" i="11"/>
  <c r="G83" i="11"/>
  <c r="H83" i="11"/>
  <c r="S82" i="11"/>
  <c r="N83" i="11"/>
  <c r="G82" i="11"/>
  <c r="H82" i="11"/>
  <c r="S81" i="11"/>
  <c r="N82" i="11"/>
  <c r="G81" i="11"/>
  <c r="H81" i="11"/>
  <c r="S80" i="11"/>
  <c r="N81" i="11"/>
  <c r="G80" i="11"/>
  <c r="H80" i="11"/>
  <c r="S79" i="11"/>
  <c r="N80" i="11"/>
  <c r="G79" i="11"/>
  <c r="H79" i="11"/>
  <c r="S78" i="11"/>
  <c r="N79" i="11"/>
  <c r="G78" i="11"/>
  <c r="H78" i="11"/>
  <c r="S77" i="11"/>
  <c r="N78" i="11"/>
  <c r="G77" i="11"/>
  <c r="H77" i="11"/>
  <c r="N77" i="11"/>
  <c r="S76" i="11"/>
  <c r="N76" i="11"/>
  <c r="G76" i="11"/>
  <c r="H76" i="11"/>
  <c r="S75" i="11"/>
  <c r="N75" i="11"/>
  <c r="G75" i="11"/>
  <c r="H75" i="11"/>
  <c r="S74" i="11"/>
  <c r="N74" i="11"/>
  <c r="G74" i="11"/>
  <c r="H74" i="11"/>
  <c r="G71" i="11"/>
  <c r="H71" i="11"/>
  <c r="G70" i="11"/>
  <c r="H70" i="11"/>
  <c r="G69" i="11"/>
  <c r="H69" i="11"/>
  <c r="G68" i="11"/>
  <c r="H68" i="11"/>
  <c r="S67" i="11"/>
  <c r="G67" i="11"/>
  <c r="H67" i="11"/>
  <c r="S66" i="11"/>
  <c r="G66" i="11"/>
  <c r="H66" i="11"/>
  <c r="S65" i="11"/>
  <c r="G65" i="11"/>
  <c r="H65" i="11"/>
  <c r="S64" i="11"/>
  <c r="G64" i="11"/>
  <c r="H64" i="11"/>
  <c r="S63" i="11"/>
  <c r="N63" i="11"/>
  <c r="G63" i="11"/>
  <c r="H63" i="11"/>
  <c r="S62" i="11"/>
  <c r="N62" i="11"/>
  <c r="G62" i="11"/>
  <c r="H62" i="11"/>
  <c r="S61" i="11"/>
  <c r="N61" i="11"/>
  <c r="G61" i="11"/>
  <c r="H61" i="11"/>
  <c r="S60" i="11"/>
  <c r="N60" i="11"/>
  <c r="G60" i="11"/>
  <c r="H60" i="11"/>
  <c r="G58" i="11"/>
  <c r="H58" i="11"/>
  <c r="G57" i="11"/>
  <c r="H57" i="11"/>
  <c r="G56" i="11"/>
  <c r="H56" i="11"/>
  <c r="S55" i="11"/>
  <c r="N55" i="11"/>
  <c r="G55" i="11"/>
  <c r="H55" i="11"/>
  <c r="S54" i="11"/>
  <c r="N54" i="11"/>
  <c r="G54" i="11"/>
  <c r="H54" i="11"/>
  <c r="S53" i="11"/>
  <c r="N53" i="11"/>
  <c r="G53" i="11"/>
  <c r="H53" i="11"/>
  <c r="G51" i="11"/>
  <c r="H51" i="11"/>
  <c r="G50" i="11"/>
  <c r="H50" i="11"/>
  <c r="G49" i="11"/>
  <c r="H49" i="11"/>
  <c r="G48" i="11"/>
  <c r="H48" i="11"/>
  <c r="G47" i="11"/>
  <c r="H47" i="11"/>
  <c r="G46" i="11"/>
  <c r="H46" i="11"/>
  <c r="G45" i="11"/>
  <c r="H45" i="11"/>
  <c r="G44" i="11"/>
  <c r="H44" i="11"/>
  <c r="G43" i="11"/>
  <c r="H43" i="11"/>
  <c r="G42" i="11"/>
  <c r="H42" i="11"/>
  <c r="G41" i="11"/>
  <c r="H41" i="11"/>
  <c r="G40" i="11"/>
  <c r="H40" i="11"/>
  <c r="G39" i="11"/>
  <c r="H39" i="11"/>
  <c r="G38" i="11"/>
  <c r="H38" i="11"/>
  <c r="G37" i="11"/>
  <c r="H37" i="11"/>
  <c r="G36" i="11"/>
  <c r="H36" i="11"/>
  <c r="G35" i="11"/>
  <c r="H35" i="11"/>
  <c r="G34" i="11"/>
  <c r="H34" i="11"/>
  <c r="S33" i="11"/>
  <c r="G33" i="11"/>
  <c r="H33" i="11"/>
  <c r="S32" i="11"/>
  <c r="G32" i="11"/>
  <c r="H32" i="11"/>
  <c r="S31" i="11"/>
  <c r="G31" i="11"/>
  <c r="H31" i="11"/>
  <c r="S30" i="11"/>
  <c r="G30" i="11"/>
  <c r="H30" i="11"/>
  <c r="S29" i="11"/>
  <c r="G29" i="11"/>
  <c r="H29" i="11"/>
  <c r="S28" i="11"/>
  <c r="G28" i="11"/>
  <c r="H28" i="11"/>
  <c r="S27" i="11"/>
  <c r="G27" i="11"/>
  <c r="H27" i="11"/>
  <c r="S26" i="11"/>
  <c r="G26" i="11"/>
  <c r="H26" i="11"/>
  <c r="S25" i="11"/>
  <c r="G25" i="11"/>
  <c r="H25" i="11"/>
  <c r="S24" i="11"/>
  <c r="G24" i="11"/>
  <c r="H24" i="11"/>
  <c r="S23" i="11"/>
  <c r="G23" i="11"/>
  <c r="H23" i="11"/>
  <c r="S22" i="11"/>
  <c r="G22" i="11"/>
  <c r="H22" i="11"/>
  <c r="G21" i="11"/>
  <c r="H21" i="11"/>
  <c r="S21" i="11"/>
  <c r="G20" i="11"/>
  <c r="H20" i="11"/>
  <c r="S20" i="11"/>
  <c r="G19" i="11"/>
  <c r="H19" i="11"/>
  <c r="S19" i="11"/>
  <c r="N20" i="11"/>
  <c r="S18" i="11"/>
  <c r="N19" i="11"/>
  <c r="G18" i="11"/>
  <c r="H18" i="11"/>
  <c r="S17" i="11"/>
  <c r="N18" i="11"/>
  <c r="S16" i="11"/>
  <c r="N17" i="11"/>
  <c r="G17" i="11"/>
  <c r="H17" i="11"/>
  <c r="S15" i="11"/>
  <c r="N16" i="11"/>
  <c r="G16" i="11"/>
  <c r="H16" i="11"/>
  <c r="S14" i="11"/>
  <c r="N15" i="11"/>
  <c r="G15" i="11"/>
  <c r="H15" i="11"/>
  <c r="S13" i="11"/>
  <c r="N14" i="11"/>
  <c r="G14" i="11"/>
  <c r="H14" i="11"/>
  <c r="S12" i="11"/>
  <c r="N13" i="11"/>
  <c r="G13" i="11"/>
  <c r="H13" i="11"/>
  <c r="N12" i="11"/>
  <c r="G12" i="11"/>
  <c r="H12" i="11"/>
  <c r="S11" i="11"/>
  <c r="N11" i="11"/>
  <c r="G11" i="11"/>
  <c r="H11" i="11"/>
  <c r="S10" i="11"/>
  <c r="N10" i="11"/>
  <c r="G10" i="11"/>
  <c r="H10" i="11"/>
  <c r="S9" i="11"/>
  <c r="N9" i="11"/>
  <c r="G9" i="11"/>
  <c r="H9" i="11"/>
  <c r="S8" i="11"/>
  <c r="N8" i="11"/>
  <c r="G8" i="11"/>
  <c r="H8" i="11"/>
  <c r="S7" i="11"/>
  <c r="N7" i="11"/>
  <c r="G7" i="11"/>
  <c r="H7" i="11"/>
  <c r="S6" i="11"/>
  <c r="N6" i="11"/>
  <c r="G6" i="11"/>
  <c r="H6" i="11"/>
  <c r="S5" i="11"/>
  <c r="N5" i="11"/>
  <c r="G5" i="11"/>
  <c r="H5" i="11"/>
  <c r="S4" i="11"/>
  <c r="N4" i="11"/>
  <c r="G4" i="11"/>
  <c r="H4" i="11"/>
  <c r="S3" i="11"/>
  <c r="N3" i="11"/>
  <c r="G3" i="11"/>
  <c r="H3" i="11"/>
  <c r="Q237" i="10"/>
  <c r="Q236" i="10"/>
  <c r="Q235" i="10"/>
  <c r="Q234" i="10"/>
  <c r="Q233" i="10"/>
  <c r="Q232" i="10"/>
  <c r="Q231" i="10"/>
  <c r="Q230" i="10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17" i="10"/>
  <c r="Q216" i="10"/>
  <c r="Q215" i="10"/>
  <c r="Q214" i="10"/>
  <c r="Q213" i="10"/>
  <c r="Q212" i="10"/>
  <c r="Q211" i="10"/>
  <c r="Q210" i="10"/>
  <c r="L210" i="10"/>
  <c r="Q209" i="10"/>
  <c r="L209" i="10"/>
  <c r="Q208" i="10"/>
  <c r="L208" i="10"/>
  <c r="Q207" i="10"/>
  <c r="L207" i="10"/>
  <c r="Q206" i="10"/>
  <c r="L206" i="10"/>
  <c r="Q205" i="10"/>
  <c r="L205" i="10"/>
  <c r="Q204" i="10"/>
  <c r="L204" i="10"/>
  <c r="Q203" i="10"/>
  <c r="L203" i="10"/>
  <c r="Q202" i="10"/>
  <c r="L202" i="10"/>
  <c r="Q201" i="10"/>
  <c r="L201" i="10"/>
  <c r="Q200" i="10"/>
  <c r="L200" i="10"/>
  <c r="Q199" i="10"/>
  <c r="L199" i="10"/>
  <c r="Q198" i="10"/>
  <c r="L198" i="10"/>
  <c r="Q197" i="10"/>
  <c r="L197" i="10"/>
  <c r="Q196" i="10"/>
  <c r="L196" i="10"/>
  <c r="Q195" i="10"/>
  <c r="L195" i="10"/>
  <c r="Q194" i="10"/>
  <c r="L194" i="10"/>
  <c r="Q193" i="10"/>
  <c r="L193" i="10"/>
  <c r="Q192" i="10"/>
  <c r="L192" i="10"/>
  <c r="Q191" i="10"/>
  <c r="L191" i="10"/>
  <c r="Q190" i="10"/>
  <c r="L190" i="10"/>
  <c r="Q189" i="10"/>
  <c r="L189" i="10"/>
  <c r="Q188" i="10"/>
  <c r="L188" i="10"/>
  <c r="Q187" i="10"/>
  <c r="L187" i="10"/>
  <c r="Q186" i="10"/>
  <c r="L186" i="10"/>
  <c r="Q185" i="10"/>
  <c r="L185" i="10"/>
  <c r="Q184" i="10"/>
  <c r="L184" i="10"/>
  <c r="Q183" i="10"/>
  <c r="L183" i="10"/>
  <c r="E183" i="10"/>
  <c r="F183" i="10"/>
  <c r="G183" i="10"/>
  <c r="E182" i="10"/>
  <c r="F182" i="10"/>
  <c r="G182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L152" i="10"/>
  <c r="Q152" i="10"/>
  <c r="L151" i="10"/>
  <c r="Q151" i="10"/>
  <c r="L150" i="10"/>
  <c r="Q150" i="10"/>
  <c r="L149" i="10"/>
  <c r="Q149" i="10"/>
  <c r="L148" i="10"/>
  <c r="Q148" i="10"/>
  <c r="L147" i="10"/>
  <c r="Q147" i="10"/>
  <c r="L146" i="10"/>
  <c r="Q146" i="10"/>
  <c r="L145" i="10"/>
  <c r="Q145" i="10"/>
  <c r="L144" i="10"/>
  <c r="Q144" i="10"/>
  <c r="Q143" i="10"/>
  <c r="L143" i="10"/>
  <c r="Q142" i="10"/>
  <c r="L142" i="10"/>
  <c r="Q141" i="10"/>
  <c r="L141" i="10"/>
  <c r="Q132" i="10"/>
  <c r="Q131" i="10"/>
  <c r="Q130" i="10"/>
  <c r="Q129" i="10"/>
  <c r="Q128" i="10"/>
  <c r="Q127" i="10"/>
  <c r="Q126" i="10"/>
  <c r="Q125" i="10"/>
  <c r="Q124" i="10"/>
  <c r="Q123" i="10"/>
  <c r="Q122" i="10"/>
  <c r="L123" i="10"/>
  <c r="L122" i="10"/>
  <c r="Q121" i="10"/>
  <c r="L121" i="10"/>
  <c r="Q120" i="10"/>
  <c r="L120" i="10"/>
  <c r="Q119" i="10"/>
  <c r="L119" i="10"/>
  <c r="E104" i="10"/>
  <c r="Q29" i="10"/>
  <c r="Q28" i="10"/>
  <c r="Q27" i="10"/>
  <c r="Q26" i="10"/>
  <c r="L26" i="10"/>
  <c r="Q25" i="10"/>
  <c r="L25" i="10"/>
  <c r="Q24" i="10"/>
  <c r="L24" i="10"/>
  <c r="Q23" i="10"/>
  <c r="L23" i="10"/>
  <c r="Q22" i="10"/>
  <c r="L22" i="10"/>
  <c r="Q21" i="10"/>
  <c r="L21" i="10"/>
  <c r="Q20" i="10"/>
  <c r="L20" i="10"/>
  <c r="Q19" i="10"/>
  <c r="L19" i="10"/>
  <c r="Q18" i="10"/>
  <c r="L18" i="10"/>
  <c r="Q17" i="10"/>
  <c r="L17" i="10"/>
  <c r="Q16" i="10"/>
  <c r="L16" i="10"/>
  <c r="Q15" i="10"/>
  <c r="L15" i="10"/>
  <c r="Q14" i="10"/>
  <c r="L14" i="10"/>
  <c r="Q13" i="10"/>
  <c r="L13" i="10"/>
  <c r="Q12" i="10"/>
  <c r="L12" i="10"/>
  <c r="Q11" i="10"/>
  <c r="L11" i="10"/>
  <c r="Q10" i="10"/>
  <c r="L10" i="10"/>
  <c r="Q9" i="10"/>
  <c r="L9" i="10"/>
  <c r="Q8" i="10"/>
  <c r="L8" i="10"/>
  <c r="Q7" i="10"/>
  <c r="L7" i="10"/>
  <c r="Q6" i="10"/>
  <c r="L6" i="10"/>
  <c r="Q5" i="10"/>
  <c r="L5" i="10"/>
  <c r="Q4" i="10"/>
  <c r="L4" i="10"/>
  <c r="Q3" i="10"/>
  <c r="L3" i="10"/>
  <c r="L66" i="7"/>
  <c r="F103" i="7"/>
  <c r="G103" i="7"/>
  <c r="P147" i="5"/>
  <c r="F180" i="5"/>
  <c r="G180" i="5"/>
  <c r="L147" i="4"/>
  <c r="F147" i="4"/>
  <c r="G147" i="4"/>
  <c r="F338" i="7"/>
  <c r="G338" i="7"/>
  <c r="F337" i="7"/>
  <c r="G337" i="7"/>
  <c r="F336" i="7"/>
  <c r="G336" i="7"/>
  <c r="F335" i="7"/>
  <c r="G335" i="7"/>
  <c r="F334" i="7"/>
  <c r="G334" i="7"/>
  <c r="F333" i="7"/>
  <c r="G333" i="7"/>
  <c r="F332" i="7"/>
  <c r="G332" i="7"/>
  <c r="F331" i="7"/>
  <c r="G331" i="7"/>
  <c r="F330" i="7"/>
  <c r="G330" i="7"/>
  <c r="F329" i="7"/>
  <c r="G329" i="7"/>
  <c r="F328" i="7"/>
  <c r="G328" i="7"/>
  <c r="F327" i="7"/>
  <c r="G327" i="7"/>
  <c r="F326" i="7"/>
  <c r="G326" i="7"/>
  <c r="F325" i="7"/>
  <c r="G325" i="7"/>
  <c r="F324" i="7"/>
  <c r="G324" i="7"/>
  <c r="F323" i="7"/>
  <c r="G323" i="7"/>
  <c r="F322" i="7"/>
  <c r="G322" i="7"/>
  <c r="F321" i="7"/>
  <c r="G321" i="7"/>
  <c r="F320" i="7"/>
  <c r="G320" i="7"/>
  <c r="F319" i="7"/>
  <c r="G319" i="7"/>
  <c r="F318" i="7"/>
  <c r="G318" i="7"/>
  <c r="F317" i="7"/>
  <c r="G317" i="7"/>
  <c r="F316" i="7"/>
  <c r="G316" i="7"/>
  <c r="F315" i="7"/>
  <c r="G315" i="7"/>
  <c r="F314" i="7"/>
  <c r="G314" i="7"/>
  <c r="F313" i="7"/>
  <c r="G313" i="7"/>
  <c r="F312" i="7"/>
  <c r="G312" i="7"/>
  <c r="F311" i="7"/>
  <c r="G311" i="7"/>
  <c r="F310" i="7"/>
  <c r="G310" i="7"/>
  <c r="F309" i="7"/>
  <c r="G309" i="7"/>
  <c r="F308" i="7"/>
  <c r="G308" i="7"/>
  <c r="Q308" i="7"/>
  <c r="F307" i="7"/>
  <c r="G307" i="7"/>
  <c r="Q307" i="7"/>
  <c r="F306" i="7"/>
  <c r="G306" i="7"/>
  <c r="Q306" i="7"/>
  <c r="L308" i="7"/>
  <c r="F305" i="7"/>
  <c r="G305" i="7"/>
  <c r="Q305" i="7"/>
  <c r="L307" i="7"/>
  <c r="F304" i="7"/>
  <c r="G304" i="7"/>
  <c r="Q304" i="7"/>
  <c r="L306" i="7"/>
  <c r="F303" i="7"/>
  <c r="G303" i="7"/>
  <c r="Q303" i="7"/>
  <c r="F302" i="7"/>
  <c r="G302" i="7"/>
  <c r="Q302" i="7"/>
  <c r="L305" i="7"/>
  <c r="F301" i="7"/>
  <c r="G301" i="7"/>
  <c r="Q301" i="7"/>
  <c r="L304" i="7"/>
  <c r="F300" i="7"/>
  <c r="G300" i="7"/>
  <c r="Q300" i="7"/>
  <c r="L303" i="7"/>
  <c r="F299" i="7"/>
  <c r="G299" i="7"/>
  <c r="Q299" i="7"/>
  <c r="L302" i="7"/>
  <c r="F298" i="7"/>
  <c r="G298" i="7"/>
  <c r="Q298" i="7"/>
  <c r="L301" i="7"/>
  <c r="F297" i="7"/>
  <c r="G297" i="7"/>
  <c r="Q297" i="7"/>
  <c r="L300" i="7"/>
  <c r="F296" i="7"/>
  <c r="G296" i="7"/>
  <c r="Q296" i="7"/>
  <c r="L299" i="7"/>
  <c r="Q295" i="7"/>
  <c r="L298" i="7"/>
  <c r="F295" i="7"/>
  <c r="G295" i="7"/>
  <c r="Q294" i="7"/>
  <c r="L297" i="7"/>
  <c r="F294" i="7"/>
  <c r="G294" i="7"/>
  <c r="F293" i="7"/>
  <c r="G293" i="7"/>
  <c r="Q293" i="7"/>
  <c r="L296" i="7"/>
  <c r="F292" i="7"/>
  <c r="G292" i="7"/>
  <c r="Q292" i="7"/>
  <c r="L295" i="7"/>
  <c r="F291" i="7"/>
  <c r="G291" i="7"/>
  <c r="Q291" i="7"/>
  <c r="L294" i="7"/>
  <c r="F290" i="7"/>
  <c r="G290" i="7"/>
  <c r="Q290" i="7"/>
  <c r="L293" i="7"/>
  <c r="F289" i="7"/>
  <c r="G289" i="7"/>
  <c r="Q289" i="7"/>
  <c r="L292" i="7"/>
  <c r="F288" i="7"/>
  <c r="G288" i="7"/>
  <c r="Q288" i="7"/>
  <c r="L291" i="7"/>
  <c r="F287" i="7"/>
  <c r="G287" i="7"/>
  <c r="Q287" i="7"/>
  <c r="L290" i="7"/>
  <c r="F286" i="7"/>
  <c r="G286" i="7"/>
  <c r="Q286" i="7"/>
  <c r="L289" i="7"/>
  <c r="F285" i="7"/>
  <c r="G285" i="7"/>
  <c r="Q285" i="7"/>
  <c r="L288" i="7"/>
  <c r="F284" i="7"/>
  <c r="G284" i="7"/>
  <c r="Q284" i="7"/>
  <c r="L287" i="7"/>
  <c r="L286" i="7"/>
  <c r="F283" i="7"/>
  <c r="G283" i="7"/>
  <c r="Q283" i="7"/>
  <c r="L285" i="7"/>
  <c r="L284" i="7"/>
  <c r="F282" i="7"/>
  <c r="G282" i="7"/>
  <c r="Q282" i="7"/>
  <c r="L283" i="7"/>
  <c r="F281" i="7"/>
  <c r="G281" i="7"/>
  <c r="Q281" i="7"/>
  <c r="L282" i="7"/>
  <c r="F280" i="7"/>
  <c r="G280" i="7"/>
  <c r="Q280" i="7"/>
  <c r="L281" i="7"/>
  <c r="F279" i="7"/>
  <c r="G279" i="7"/>
  <c r="Q279" i="7"/>
  <c r="L280" i="7"/>
  <c r="L279" i="7"/>
  <c r="F273" i="7"/>
  <c r="G273" i="7"/>
  <c r="F272" i="7"/>
  <c r="G272" i="7"/>
  <c r="F271" i="7"/>
  <c r="G271" i="7"/>
  <c r="F270" i="7"/>
  <c r="G270" i="7"/>
  <c r="F269" i="7"/>
  <c r="G269" i="7"/>
  <c r="F268" i="7"/>
  <c r="G268" i="7"/>
  <c r="F267" i="7"/>
  <c r="G267" i="7"/>
  <c r="F266" i="7"/>
  <c r="G266" i="7"/>
  <c r="F265" i="7"/>
  <c r="G265" i="7"/>
  <c r="F264" i="7"/>
  <c r="G264" i="7"/>
  <c r="F263" i="7"/>
  <c r="G263" i="7"/>
  <c r="L259" i="7"/>
  <c r="F262" i="7"/>
  <c r="G262" i="7"/>
  <c r="L258" i="7"/>
  <c r="F261" i="7"/>
  <c r="G261" i="7"/>
  <c r="L257" i="7"/>
  <c r="F260" i="7"/>
  <c r="G260" i="7"/>
  <c r="F259" i="7"/>
  <c r="G259" i="7"/>
  <c r="F258" i="7"/>
  <c r="G258" i="7"/>
  <c r="F257" i="7"/>
  <c r="G257" i="7"/>
  <c r="L256" i="7"/>
  <c r="F256" i="7"/>
  <c r="G256" i="7"/>
  <c r="L255" i="7"/>
  <c r="F255" i="7"/>
  <c r="G255" i="7"/>
  <c r="L254" i="7"/>
  <c r="F254" i="7"/>
  <c r="G254" i="7"/>
  <c r="F253" i="7"/>
  <c r="G253" i="7"/>
  <c r="Q252" i="7"/>
  <c r="F252" i="7"/>
  <c r="G252" i="7"/>
  <c r="Q251" i="7"/>
  <c r="L253" i="7"/>
  <c r="F251" i="7"/>
  <c r="G251" i="7"/>
  <c r="F250" i="7"/>
  <c r="G250" i="7"/>
  <c r="Q250" i="7"/>
  <c r="L252" i="7"/>
  <c r="Q249" i="7"/>
  <c r="L251" i="7"/>
  <c r="F249" i="7"/>
  <c r="G249" i="7"/>
  <c r="Q248" i="7"/>
  <c r="L250" i="7"/>
  <c r="F248" i="7"/>
  <c r="G248" i="7"/>
  <c r="Q247" i="7"/>
  <c r="L249" i="7"/>
  <c r="F247" i="7"/>
  <c r="G247" i="7"/>
  <c r="Q246" i="7"/>
  <c r="L248" i="7"/>
  <c r="F246" i="7"/>
  <c r="G246" i="7"/>
  <c r="Q245" i="7"/>
  <c r="L247" i="7"/>
  <c r="F245" i="7"/>
  <c r="G245" i="7"/>
  <c r="Q244" i="7"/>
  <c r="L246" i="7"/>
  <c r="F244" i="7"/>
  <c r="G244" i="7"/>
  <c r="L245" i="7"/>
  <c r="F243" i="7"/>
  <c r="G243" i="7"/>
  <c r="Q243" i="7"/>
  <c r="L244" i="7"/>
  <c r="F242" i="7"/>
  <c r="G242" i="7"/>
  <c r="Q242" i="7"/>
  <c r="L243" i="7"/>
  <c r="F241" i="7"/>
  <c r="G241" i="7"/>
  <c r="Q241" i="7"/>
  <c r="L242" i="7"/>
  <c r="F240" i="7"/>
  <c r="G240" i="7"/>
  <c r="Q240" i="7"/>
  <c r="L241" i="7"/>
  <c r="F239" i="7"/>
  <c r="G239" i="7"/>
  <c r="Q239" i="7"/>
  <c r="L240" i="7"/>
  <c r="L239" i="7"/>
  <c r="F235" i="7"/>
  <c r="G235" i="7"/>
  <c r="F234" i="7"/>
  <c r="G234" i="7"/>
  <c r="F233" i="7"/>
  <c r="G233" i="7"/>
  <c r="Q233" i="7"/>
  <c r="F232" i="7"/>
  <c r="G232" i="7"/>
  <c r="Q232" i="7"/>
  <c r="F231" i="7"/>
  <c r="G231" i="7"/>
  <c r="Q231" i="7"/>
  <c r="F230" i="7"/>
  <c r="G230" i="7"/>
  <c r="Q230" i="7"/>
  <c r="F229" i="7"/>
  <c r="G229" i="7"/>
  <c r="Q229" i="7"/>
  <c r="F228" i="7"/>
  <c r="G228" i="7"/>
  <c r="Q228" i="7"/>
  <c r="F227" i="7"/>
  <c r="G227" i="7"/>
  <c r="Q227" i="7"/>
  <c r="F226" i="7"/>
  <c r="G226" i="7"/>
  <c r="Q226" i="7"/>
  <c r="F225" i="7"/>
  <c r="G225" i="7"/>
  <c r="Q225" i="7"/>
  <c r="F224" i="7"/>
  <c r="G224" i="7"/>
  <c r="Q224" i="7"/>
  <c r="F223" i="7"/>
  <c r="G223" i="7"/>
  <c r="Q223" i="7"/>
  <c r="L224" i="7"/>
  <c r="L223" i="7"/>
  <c r="F219" i="7"/>
  <c r="G219" i="7"/>
  <c r="F218" i="7"/>
  <c r="G218" i="7"/>
  <c r="F217" i="7"/>
  <c r="G217" i="7"/>
  <c r="F216" i="7"/>
  <c r="G216" i="7"/>
  <c r="F215" i="7"/>
  <c r="G215" i="7"/>
  <c r="F214" i="7"/>
  <c r="G214" i="7"/>
  <c r="F213" i="7"/>
  <c r="G213" i="7"/>
  <c r="Q213" i="7"/>
  <c r="F212" i="7"/>
  <c r="G212" i="7"/>
  <c r="Q212" i="7"/>
  <c r="F211" i="7"/>
  <c r="G211" i="7"/>
  <c r="Q211" i="7"/>
  <c r="L211" i="7"/>
  <c r="F210" i="7"/>
  <c r="G210" i="7"/>
  <c r="Q210" i="7"/>
  <c r="L210" i="7"/>
  <c r="F209" i="7"/>
  <c r="G209" i="7"/>
  <c r="Q209" i="7"/>
  <c r="L209" i="7"/>
  <c r="F208" i="7"/>
  <c r="G208" i="7"/>
  <c r="Q208" i="7"/>
  <c r="L208" i="7"/>
  <c r="F207" i="7"/>
  <c r="G207" i="7"/>
  <c r="Q207" i="7"/>
  <c r="L207" i="7"/>
  <c r="F206" i="7"/>
  <c r="G206" i="7"/>
  <c r="Q206" i="7"/>
  <c r="L206" i="7"/>
  <c r="F202" i="7"/>
  <c r="G202" i="7"/>
  <c r="F201" i="7"/>
  <c r="G201" i="7"/>
  <c r="F200" i="7"/>
  <c r="G200" i="7"/>
  <c r="F199" i="7"/>
  <c r="G199" i="7"/>
  <c r="F198" i="7"/>
  <c r="G198" i="7"/>
  <c r="F197" i="7"/>
  <c r="G197" i="7"/>
  <c r="F196" i="7"/>
  <c r="G196" i="7"/>
  <c r="F195" i="7"/>
  <c r="G195" i="7"/>
  <c r="F194" i="7"/>
  <c r="G194" i="7"/>
  <c r="F193" i="7"/>
  <c r="G193" i="7"/>
  <c r="F192" i="7"/>
  <c r="G192" i="7"/>
  <c r="F191" i="7"/>
  <c r="G191" i="7"/>
  <c r="F190" i="7"/>
  <c r="G190" i="7"/>
  <c r="F189" i="7"/>
  <c r="G189" i="7"/>
  <c r="F188" i="7"/>
  <c r="G188" i="7"/>
  <c r="F187" i="7"/>
  <c r="G187" i="7"/>
  <c r="F186" i="7"/>
  <c r="G186" i="7"/>
  <c r="F185" i="7"/>
  <c r="G185" i="7"/>
  <c r="F184" i="7"/>
  <c r="G184" i="7"/>
  <c r="F183" i="7"/>
  <c r="G183" i="7"/>
  <c r="F182" i="7"/>
  <c r="G182" i="7"/>
  <c r="F181" i="7"/>
  <c r="G181" i="7"/>
  <c r="F180" i="7"/>
  <c r="G180" i="7"/>
  <c r="F179" i="7"/>
  <c r="G179" i="7"/>
  <c r="F178" i="7"/>
  <c r="G178" i="7"/>
  <c r="F177" i="7"/>
  <c r="G177" i="7"/>
  <c r="F176" i="7"/>
  <c r="G176" i="7"/>
  <c r="F175" i="7"/>
  <c r="G175" i="7"/>
  <c r="F174" i="7"/>
  <c r="G174" i="7"/>
  <c r="F173" i="7"/>
  <c r="G173" i="7"/>
  <c r="F172" i="7"/>
  <c r="G172" i="7"/>
  <c r="F171" i="7"/>
  <c r="G171" i="7"/>
  <c r="F170" i="7"/>
  <c r="G170" i="7"/>
  <c r="F169" i="7"/>
  <c r="G169" i="7"/>
  <c r="F168" i="7"/>
  <c r="G168" i="7"/>
  <c r="F167" i="7"/>
  <c r="G167" i="7"/>
  <c r="F166" i="7"/>
  <c r="G166" i="7"/>
  <c r="F165" i="7"/>
  <c r="G165" i="7"/>
  <c r="F164" i="7"/>
  <c r="G164" i="7"/>
  <c r="F163" i="7"/>
  <c r="G163" i="7"/>
  <c r="F162" i="7"/>
  <c r="G162" i="7"/>
  <c r="F161" i="7"/>
  <c r="G161" i="7"/>
  <c r="F160" i="7"/>
  <c r="G160" i="7"/>
  <c r="F159" i="7"/>
  <c r="G159" i="7"/>
  <c r="F158" i="7"/>
  <c r="G158" i="7"/>
  <c r="F157" i="7"/>
  <c r="G157" i="7"/>
  <c r="F156" i="7"/>
  <c r="G156" i="7"/>
  <c r="F155" i="7"/>
  <c r="G155" i="7"/>
  <c r="F154" i="7"/>
  <c r="G154" i="7"/>
  <c r="F153" i="7"/>
  <c r="G153" i="7"/>
  <c r="F152" i="7"/>
  <c r="G152" i="7"/>
  <c r="F151" i="7"/>
  <c r="G151" i="7"/>
  <c r="F150" i="7"/>
  <c r="G150" i="7"/>
  <c r="F149" i="7"/>
  <c r="G149" i="7"/>
  <c r="F148" i="7"/>
  <c r="G148" i="7"/>
  <c r="F147" i="7"/>
  <c r="G147" i="7"/>
  <c r="F146" i="7"/>
  <c r="G146" i="7"/>
  <c r="F145" i="7"/>
  <c r="G145" i="7"/>
  <c r="F144" i="7"/>
  <c r="G144" i="7"/>
  <c r="F143" i="7"/>
  <c r="G143" i="7"/>
  <c r="F142" i="7"/>
  <c r="G142" i="7"/>
  <c r="F141" i="7"/>
  <c r="G141" i="7"/>
  <c r="F140" i="7"/>
  <c r="G140" i="7"/>
  <c r="F139" i="7"/>
  <c r="G139" i="7"/>
  <c r="F138" i="7"/>
  <c r="G138" i="7"/>
  <c r="F137" i="7"/>
  <c r="G137" i="7"/>
  <c r="F136" i="7"/>
  <c r="G136" i="7"/>
  <c r="F135" i="7"/>
  <c r="G135" i="7"/>
  <c r="F134" i="7"/>
  <c r="G134" i="7"/>
  <c r="F133" i="7"/>
  <c r="G133" i="7"/>
  <c r="F132" i="7"/>
  <c r="G132" i="7"/>
  <c r="F131" i="7"/>
  <c r="G131" i="7"/>
  <c r="F130" i="7"/>
  <c r="G130" i="7"/>
  <c r="F129" i="7"/>
  <c r="G129" i="7"/>
  <c r="F128" i="7"/>
  <c r="G128" i="7"/>
  <c r="F127" i="7"/>
  <c r="G127" i="7"/>
  <c r="F126" i="7"/>
  <c r="G126" i="7"/>
  <c r="F125" i="7"/>
  <c r="G125" i="7"/>
  <c r="F124" i="7"/>
  <c r="G124" i="7"/>
  <c r="F123" i="7"/>
  <c r="G123" i="7"/>
  <c r="F122" i="7"/>
  <c r="G122" i="7"/>
  <c r="F121" i="7"/>
  <c r="G121" i="7"/>
  <c r="F120" i="7"/>
  <c r="G120" i="7"/>
  <c r="F119" i="7"/>
  <c r="G119" i="7"/>
  <c r="L120" i="7"/>
  <c r="F118" i="7"/>
  <c r="G118" i="7"/>
  <c r="L119" i="7"/>
  <c r="F117" i="7"/>
  <c r="G117" i="7"/>
  <c r="L118" i="7"/>
  <c r="F116" i="7"/>
  <c r="G116" i="7"/>
  <c r="L117" i="7"/>
  <c r="F115" i="7"/>
  <c r="G115" i="7"/>
  <c r="F114" i="7"/>
  <c r="G114" i="7"/>
  <c r="L116" i="7"/>
  <c r="F113" i="7"/>
  <c r="G113" i="7"/>
  <c r="L115" i="7"/>
  <c r="L114" i="7"/>
  <c r="L113" i="7"/>
  <c r="F112" i="7"/>
  <c r="G112" i="7"/>
  <c r="L112" i="7"/>
  <c r="L111" i="7"/>
  <c r="F111" i="7"/>
  <c r="G111" i="7"/>
  <c r="L110" i="7"/>
  <c r="L109" i="7"/>
  <c r="F110" i="7"/>
  <c r="G110" i="7"/>
  <c r="L108" i="7"/>
  <c r="F109" i="7"/>
  <c r="G109" i="7"/>
  <c r="L107" i="7"/>
  <c r="F108" i="7"/>
  <c r="G108" i="7"/>
  <c r="L106" i="7"/>
  <c r="F107" i="7"/>
  <c r="G107" i="7"/>
  <c r="L105" i="7"/>
  <c r="F106" i="7"/>
  <c r="G106" i="7"/>
  <c r="L104" i="7"/>
  <c r="F105" i="7"/>
  <c r="G105" i="7"/>
  <c r="L103" i="7"/>
  <c r="L102" i="7"/>
  <c r="F104" i="7"/>
  <c r="G104" i="7"/>
  <c r="L101" i="7"/>
  <c r="L100" i="7"/>
  <c r="F102" i="7"/>
  <c r="G102" i="7"/>
  <c r="L99" i="7"/>
  <c r="F101" i="7"/>
  <c r="G101" i="7"/>
  <c r="L98" i="7"/>
  <c r="F100" i="7"/>
  <c r="G100" i="7"/>
  <c r="L97" i="7"/>
  <c r="L96" i="7"/>
  <c r="F99" i="7"/>
  <c r="G99" i="7"/>
  <c r="L95" i="7"/>
  <c r="F98" i="7"/>
  <c r="G98" i="7"/>
  <c r="L94" i="7"/>
  <c r="F97" i="7"/>
  <c r="G97" i="7"/>
  <c r="L93" i="7"/>
  <c r="F96" i="7"/>
  <c r="G96" i="7"/>
  <c r="L92" i="7"/>
  <c r="F95" i="7"/>
  <c r="G95" i="7"/>
  <c r="L91" i="7"/>
  <c r="F94" i="7"/>
  <c r="G94" i="7"/>
  <c r="L90" i="7"/>
  <c r="F93" i="7"/>
  <c r="G93" i="7"/>
  <c r="L89" i="7"/>
  <c r="F92" i="7"/>
  <c r="G92" i="7"/>
  <c r="L88" i="7"/>
  <c r="F91" i="7"/>
  <c r="G91" i="7"/>
  <c r="F90" i="7"/>
  <c r="G90" i="7"/>
  <c r="Q85" i="7"/>
  <c r="L87" i="7"/>
  <c r="F89" i="7"/>
  <c r="G89" i="7"/>
  <c r="Q84" i="7"/>
  <c r="L86" i="7"/>
  <c r="F88" i="7"/>
  <c r="G88" i="7"/>
  <c r="Q83" i="7"/>
  <c r="L85" i="7"/>
  <c r="F87" i="7"/>
  <c r="G87" i="7"/>
  <c r="L84" i="7"/>
  <c r="F86" i="7"/>
  <c r="G86" i="7"/>
  <c r="Q82" i="7"/>
  <c r="L83" i="7"/>
  <c r="F85" i="7"/>
  <c r="G85" i="7"/>
  <c r="Q81" i="7"/>
  <c r="L82" i="7"/>
  <c r="F84" i="7"/>
  <c r="G84" i="7"/>
  <c r="Q80" i="7"/>
  <c r="L81" i="7"/>
  <c r="F83" i="7"/>
  <c r="G83" i="7"/>
  <c r="Q79" i="7"/>
  <c r="L80" i="7"/>
  <c r="F82" i="7"/>
  <c r="G82" i="7"/>
  <c r="Q78" i="7"/>
  <c r="L79" i="7"/>
  <c r="F81" i="7"/>
  <c r="G81" i="7"/>
  <c r="Q77" i="7"/>
  <c r="L78" i="7"/>
  <c r="F80" i="7"/>
  <c r="G80" i="7"/>
  <c r="Q76" i="7"/>
  <c r="L77" i="7"/>
  <c r="F79" i="7"/>
  <c r="G79" i="7"/>
  <c r="Q75" i="7"/>
  <c r="L76" i="7"/>
  <c r="F78" i="7"/>
  <c r="G78" i="7"/>
  <c r="L75" i="7"/>
  <c r="F77" i="7"/>
  <c r="G77" i="7"/>
  <c r="Q74" i="7"/>
  <c r="L74" i="7"/>
  <c r="F76" i="7"/>
  <c r="G76" i="7"/>
  <c r="Q73" i="7"/>
  <c r="F75" i="7"/>
  <c r="G75" i="7"/>
  <c r="Q72" i="7"/>
  <c r="L73" i="7"/>
  <c r="F74" i="7"/>
  <c r="G74" i="7"/>
  <c r="Q71" i="7"/>
  <c r="F73" i="7"/>
  <c r="G73" i="7"/>
  <c r="Q70" i="7"/>
  <c r="L72" i="7"/>
  <c r="F72" i="7"/>
  <c r="G72" i="7"/>
  <c r="Q69" i="7"/>
  <c r="L71" i="7"/>
  <c r="F71" i="7"/>
  <c r="G71" i="7"/>
  <c r="Q68" i="7"/>
  <c r="L70" i="7"/>
  <c r="F70" i="7"/>
  <c r="G70" i="7"/>
  <c r="Q67" i="7"/>
  <c r="L69" i="7"/>
  <c r="F69" i="7"/>
  <c r="G69" i="7"/>
  <c r="Q66" i="7"/>
  <c r="L68" i="7"/>
  <c r="F68" i="7"/>
  <c r="G68" i="7"/>
  <c r="Q65" i="7"/>
  <c r="Q64" i="7"/>
  <c r="L67" i="7"/>
  <c r="F67" i="7"/>
  <c r="G67" i="7"/>
  <c r="Q63" i="7"/>
  <c r="F66" i="7"/>
  <c r="G66" i="7"/>
  <c r="Q62" i="7"/>
  <c r="F65" i="7"/>
  <c r="G65" i="7"/>
  <c r="Q61" i="7"/>
  <c r="L65" i="7"/>
  <c r="F64" i="7"/>
  <c r="G64" i="7"/>
  <c r="Q60" i="7"/>
  <c r="L64" i="7"/>
  <c r="F63" i="7"/>
  <c r="G63" i="7"/>
  <c r="Q59" i="7"/>
  <c r="L63" i="7"/>
  <c r="F62" i="7"/>
  <c r="G62" i="7"/>
  <c r="L62" i="7"/>
  <c r="Q58" i="7"/>
  <c r="L61" i="7"/>
  <c r="F61" i="7"/>
  <c r="G61" i="7"/>
  <c r="Q57" i="7"/>
  <c r="L60" i="7"/>
  <c r="F60" i="7"/>
  <c r="G60" i="7"/>
  <c r="L59" i="7"/>
  <c r="F59" i="7"/>
  <c r="G59" i="7"/>
  <c r="Q56" i="7"/>
  <c r="L58" i="7"/>
  <c r="F58" i="7"/>
  <c r="G58" i="7"/>
  <c r="Q55" i="7"/>
  <c r="L57" i="7"/>
  <c r="F57" i="7"/>
  <c r="G57" i="7"/>
  <c r="L56" i="7"/>
  <c r="F56" i="7"/>
  <c r="G56" i="7"/>
  <c r="Q54" i="7"/>
  <c r="L55" i="7"/>
  <c r="F55" i="7"/>
  <c r="G55" i="7"/>
  <c r="Q53" i="7"/>
  <c r="L54" i="7"/>
  <c r="F54" i="7"/>
  <c r="G54" i="7"/>
  <c r="Q52" i="7"/>
  <c r="L53" i="7"/>
  <c r="Q51" i="7"/>
  <c r="L52" i="7"/>
  <c r="F53" i="7"/>
  <c r="G53" i="7"/>
  <c r="Q50" i="7"/>
  <c r="L51" i="7"/>
  <c r="F52" i="7"/>
  <c r="G52" i="7"/>
  <c r="Q49" i="7"/>
  <c r="L50" i="7"/>
  <c r="F51" i="7"/>
  <c r="G51" i="7"/>
  <c r="Q48" i="7"/>
  <c r="L49" i="7"/>
  <c r="F50" i="7"/>
  <c r="G50" i="7"/>
  <c r="Q47" i="7"/>
  <c r="L48" i="7"/>
  <c r="F49" i="7"/>
  <c r="G49" i="7"/>
  <c r="Q46" i="7"/>
  <c r="L47" i="7"/>
  <c r="F48" i="7"/>
  <c r="G48" i="7"/>
  <c r="Q45" i="7"/>
  <c r="L46" i="7"/>
  <c r="F47" i="7"/>
  <c r="G47" i="7"/>
  <c r="Q44" i="7"/>
  <c r="L45" i="7"/>
  <c r="F46" i="7"/>
  <c r="G46" i="7"/>
  <c r="Q43" i="7"/>
  <c r="L44" i="7"/>
  <c r="F45" i="7"/>
  <c r="G45" i="7"/>
  <c r="Q42" i="7"/>
  <c r="L43" i="7"/>
  <c r="F44" i="7"/>
  <c r="G44" i="7"/>
  <c r="Q41" i="7"/>
  <c r="F43" i="7"/>
  <c r="G43" i="7"/>
  <c r="Q40" i="7"/>
  <c r="L42" i="7"/>
  <c r="F42" i="7"/>
  <c r="G42" i="7"/>
  <c r="Q39" i="7"/>
  <c r="L41" i="7"/>
  <c r="F41" i="7"/>
  <c r="G41" i="7"/>
  <c r="Q38" i="7"/>
  <c r="L40" i="7"/>
  <c r="F40" i="7"/>
  <c r="G40" i="7"/>
  <c r="Q37" i="7"/>
  <c r="L39" i="7"/>
  <c r="F39" i="7"/>
  <c r="G39" i="7"/>
  <c r="Q36" i="7"/>
  <c r="L38" i="7"/>
  <c r="F38" i="7"/>
  <c r="G38" i="7"/>
  <c r="Q35" i="7"/>
  <c r="L37" i="7"/>
  <c r="F37" i="7"/>
  <c r="G37" i="7"/>
  <c r="Q34" i="7"/>
  <c r="L36" i="7"/>
  <c r="F36" i="7"/>
  <c r="G36" i="7"/>
  <c r="Q33" i="7"/>
  <c r="L35" i="7"/>
  <c r="F35" i="7"/>
  <c r="G35" i="7"/>
  <c r="Q32" i="7"/>
  <c r="L34" i="7"/>
  <c r="F34" i="7"/>
  <c r="G34" i="7"/>
  <c r="Q31" i="7"/>
  <c r="L33" i="7"/>
  <c r="F33" i="7"/>
  <c r="G33" i="7"/>
  <c r="Q30" i="7"/>
  <c r="L32" i="7"/>
  <c r="F32" i="7"/>
  <c r="G32" i="7"/>
  <c r="Q29" i="7"/>
  <c r="L31" i="7"/>
  <c r="F31" i="7"/>
  <c r="G31" i="7"/>
  <c r="Q28" i="7"/>
  <c r="L30" i="7"/>
  <c r="F30" i="7"/>
  <c r="G30" i="7"/>
  <c r="Q27" i="7"/>
  <c r="L29" i="7"/>
  <c r="F29" i="7"/>
  <c r="G29" i="7"/>
  <c r="L28" i="7"/>
  <c r="F28" i="7"/>
  <c r="G28" i="7"/>
  <c r="Q26" i="7"/>
  <c r="L27" i="7"/>
  <c r="F27" i="7"/>
  <c r="G27" i="7"/>
  <c r="Q25" i="7"/>
  <c r="L26" i="7"/>
  <c r="F26" i="7"/>
  <c r="G26" i="7"/>
  <c r="Q24" i="7"/>
  <c r="L25" i="7"/>
  <c r="F25" i="7"/>
  <c r="G25" i="7"/>
  <c r="Q23" i="7"/>
  <c r="L24" i="7"/>
  <c r="F24" i="7"/>
  <c r="G24" i="7"/>
  <c r="Q22" i="7"/>
  <c r="L23" i="7"/>
  <c r="F23" i="7"/>
  <c r="G23" i="7"/>
  <c r="Q21" i="7"/>
  <c r="L22" i="7"/>
  <c r="F22" i="7"/>
  <c r="G22" i="7"/>
  <c r="Q20" i="7"/>
  <c r="L21" i="7"/>
  <c r="F21" i="7"/>
  <c r="G21" i="7"/>
  <c r="Q19" i="7"/>
  <c r="L20" i="7"/>
  <c r="F20" i="7"/>
  <c r="G20" i="7"/>
  <c r="L19" i="7"/>
  <c r="F19" i="7"/>
  <c r="G19" i="7"/>
  <c r="Q18" i="7"/>
  <c r="L18" i="7"/>
  <c r="F18" i="7"/>
  <c r="G18" i="7"/>
  <c r="Q17" i="7"/>
  <c r="L17" i="7"/>
  <c r="F17" i="7"/>
  <c r="G17" i="7"/>
  <c r="Q16" i="7"/>
  <c r="L16" i="7"/>
  <c r="F16" i="7"/>
  <c r="G16" i="7"/>
  <c r="Q15" i="7"/>
  <c r="L15" i="7"/>
  <c r="F15" i="7"/>
  <c r="G15" i="7"/>
  <c r="Q14" i="7"/>
  <c r="L14" i="7"/>
  <c r="F14" i="7"/>
  <c r="G14" i="7"/>
  <c r="Q13" i="7"/>
  <c r="L13" i="7"/>
  <c r="F13" i="7"/>
  <c r="G13" i="7"/>
  <c r="Q12" i="7"/>
  <c r="L12" i="7"/>
  <c r="F12" i="7"/>
  <c r="G12" i="7"/>
  <c r="Q11" i="7"/>
  <c r="L11" i="7"/>
  <c r="F11" i="7"/>
  <c r="G11" i="7"/>
  <c r="Q10" i="7"/>
  <c r="L10" i="7"/>
  <c r="F10" i="7"/>
  <c r="G10" i="7"/>
  <c r="Q9" i="7"/>
  <c r="L9" i="7"/>
  <c r="F9" i="7"/>
  <c r="G9" i="7"/>
  <c r="Q8" i="7"/>
  <c r="L8" i="7"/>
  <c r="F8" i="7"/>
  <c r="G8" i="7"/>
  <c r="Q7" i="7"/>
  <c r="L7" i="7"/>
  <c r="F7" i="7"/>
  <c r="G7" i="7"/>
  <c r="Q6" i="7"/>
  <c r="L6" i="7"/>
  <c r="F6" i="7"/>
  <c r="G6" i="7"/>
  <c r="Q5" i="7"/>
  <c r="L5" i="7"/>
  <c r="F5" i="7"/>
  <c r="G5" i="7"/>
  <c r="Q4" i="7"/>
  <c r="L4" i="7"/>
  <c r="F4" i="7"/>
  <c r="G4" i="7"/>
  <c r="F194" i="6"/>
  <c r="G194" i="6"/>
  <c r="F193" i="6"/>
  <c r="G193" i="6"/>
  <c r="F192" i="6"/>
  <c r="G192" i="6"/>
  <c r="F191" i="6"/>
  <c r="G191" i="6"/>
  <c r="F190" i="6"/>
  <c r="G190" i="6"/>
  <c r="F189" i="6"/>
  <c r="G189" i="6"/>
  <c r="F188" i="6"/>
  <c r="G188" i="6"/>
  <c r="F187" i="6"/>
  <c r="G187" i="6"/>
  <c r="F186" i="6"/>
  <c r="G186" i="6"/>
  <c r="F185" i="6"/>
  <c r="G185" i="6"/>
  <c r="F184" i="6"/>
  <c r="G184" i="6"/>
  <c r="F183" i="6"/>
  <c r="G183" i="6"/>
  <c r="F182" i="6"/>
  <c r="G182" i="6"/>
  <c r="F181" i="6"/>
  <c r="G181" i="6"/>
  <c r="F180" i="6"/>
  <c r="G180" i="6"/>
  <c r="F179" i="6"/>
  <c r="G179" i="6"/>
  <c r="F178" i="6"/>
  <c r="G178" i="6"/>
  <c r="F177" i="6"/>
  <c r="G177" i="6"/>
  <c r="F176" i="6"/>
  <c r="G176" i="6"/>
  <c r="F175" i="6"/>
  <c r="G175" i="6"/>
  <c r="F174" i="6"/>
  <c r="G174" i="6"/>
  <c r="F173" i="6"/>
  <c r="G173" i="6"/>
  <c r="F172" i="6"/>
  <c r="G172" i="6"/>
  <c r="F171" i="6"/>
  <c r="G171" i="6"/>
  <c r="F170" i="6"/>
  <c r="G170" i="6"/>
  <c r="F169" i="6"/>
  <c r="G169" i="6"/>
  <c r="F168" i="6"/>
  <c r="G168" i="6"/>
  <c r="F167" i="6"/>
  <c r="G167" i="6"/>
  <c r="F166" i="6"/>
  <c r="G166" i="6"/>
  <c r="L166" i="6"/>
  <c r="F165" i="6"/>
  <c r="G165" i="6"/>
  <c r="L165" i="6"/>
  <c r="F164" i="6"/>
  <c r="G164" i="6"/>
  <c r="P165" i="6"/>
  <c r="F163" i="6"/>
  <c r="G163" i="6"/>
  <c r="P164" i="6"/>
  <c r="L164" i="6"/>
  <c r="F162" i="6"/>
  <c r="G162" i="6"/>
  <c r="P163" i="6"/>
  <c r="L163" i="6"/>
  <c r="F161" i="6"/>
  <c r="G161" i="6"/>
  <c r="P162" i="6"/>
  <c r="L162" i="6"/>
  <c r="F160" i="6"/>
  <c r="G160" i="6"/>
  <c r="P161" i="6"/>
  <c r="L161" i="6"/>
  <c r="F159" i="6"/>
  <c r="G159" i="6"/>
  <c r="P160" i="6"/>
  <c r="L160" i="6"/>
  <c r="F158" i="6"/>
  <c r="G158" i="6"/>
  <c r="P159" i="6"/>
  <c r="L159" i="6"/>
  <c r="F157" i="6"/>
  <c r="G157" i="6"/>
  <c r="P158" i="6"/>
  <c r="L158" i="6"/>
  <c r="F156" i="6"/>
  <c r="G156" i="6"/>
  <c r="P157" i="6"/>
  <c r="L157" i="6"/>
  <c r="F155" i="6"/>
  <c r="G155" i="6"/>
  <c r="P156" i="6"/>
  <c r="L156" i="6"/>
  <c r="F154" i="6"/>
  <c r="G154" i="6"/>
  <c r="P155" i="6"/>
  <c r="L155" i="6"/>
  <c r="F153" i="6"/>
  <c r="G153" i="6"/>
  <c r="P154" i="6"/>
  <c r="L154" i="6"/>
  <c r="F152" i="6"/>
  <c r="G152" i="6"/>
  <c r="P153" i="6"/>
  <c r="L153" i="6"/>
  <c r="P152" i="6"/>
  <c r="L152" i="6"/>
  <c r="F151" i="6"/>
  <c r="G151" i="6"/>
  <c r="P151" i="6"/>
  <c r="L151" i="6"/>
  <c r="P150" i="6"/>
  <c r="L150" i="6"/>
  <c r="F150" i="6"/>
  <c r="G150" i="6"/>
  <c r="P149" i="6"/>
  <c r="L149" i="6"/>
  <c r="F149" i="6"/>
  <c r="G149" i="6"/>
  <c r="P148" i="6"/>
  <c r="L148" i="6"/>
  <c r="F148" i="6"/>
  <c r="G148" i="6"/>
  <c r="P147" i="6"/>
  <c r="L147" i="6"/>
  <c r="F147" i="6"/>
  <c r="G147" i="6"/>
  <c r="P146" i="6"/>
  <c r="L146" i="6"/>
  <c r="F146" i="6"/>
  <c r="G146" i="6"/>
  <c r="P145" i="6"/>
  <c r="L145" i="6"/>
  <c r="F145" i="6"/>
  <c r="G145" i="6"/>
  <c r="L144" i="6"/>
  <c r="F144" i="6"/>
  <c r="G144" i="6"/>
  <c r="P144" i="6"/>
  <c r="L143" i="6"/>
  <c r="L142" i="6"/>
  <c r="F143" i="6"/>
  <c r="G143" i="6"/>
  <c r="P143" i="6"/>
  <c r="F142" i="6"/>
  <c r="G142" i="6"/>
  <c r="P142" i="6"/>
  <c r="L141" i="6"/>
  <c r="F141" i="6"/>
  <c r="G141" i="6"/>
  <c r="P141" i="6"/>
  <c r="L140" i="6"/>
  <c r="F140" i="6"/>
  <c r="G140" i="6"/>
  <c r="P140" i="6"/>
  <c r="P139" i="6"/>
  <c r="L139" i="6"/>
  <c r="F139" i="6"/>
  <c r="G139" i="6"/>
  <c r="P138" i="6"/>
  <c r="L138" i="6"/>
  <c r="F138" i="6"/>
  <c r="G138" i="6"/>
  <c r="F130" i="6"/>
  <c r="G130" i="6"/>
  <c r="F129" i="6"/>
  <c r="G129" i="6"/>
  <c r="F128" i="6"/>
  <c r="G128" i="6"/>
  <c r="F127" i="6"/>
  <c r="G127" i="6"/>
  <c r="F126" i="6"/>
  <c r="G126" i="6"/>
  <c r="F125" i="6"/>
  <c r="G125" i="6"/>
  <c r="F124" i="6"/>
  <c r="G124" i="6"/>
  <c r="F123" i="6"/>
  <c r="G123" i="6"/>
  <c r="F122" i="6"/>
  <c r="G122" i="6"/>
  <c r="F121" i="6"/>
  <c r="G121" i="6"/>
  <c r="F120" i="6"/>
  <c r="G120" i="6"/>
  <c r="F119" i="6"/>
  <c r="G119" i="6"/>
  <c r="F118" i="6"/>
  <c r="G118" i="6"/>
  <c r="L117" i="6"/>
  <c r="F117" i="6"/>
  <c r="G117" i="6"/>
  <c r="L116" i="6"/>
  <c r="F116" i="6"/>
  <c r="G116" i="6"/>
  <c r="L115" i="6"/>
  <c r="F115" i="6"/>
  <c r="G115" i="6"/>
  <c r="L114" i="6"/>
  <c r="F114" i="6"/>
  <c r="G114" i="6"/>
  <c r="L113" i="6"/>
  <c r="F113" i="6"/>
  <c r="G113" i="6"/>
  <c r="P113" i="6"/>
  <c r="L112" i="6"/>
  <c r="F112" i="6"/>
  <c r="G112" i="6"/>
  <c r="P112" i="6"/>
  <c r="L111" i="6"/>
  <c r="F111" i="6"/>
  <c r="G111" i="6"/>
  <c r="P111" i="6"/>
  <c r="L110" i="6"/>
  <c r="F110" i="6"/>
  <c r="G110" i="6"/>
  <c r="P110" i="6"/>
  <c r="F109" i="6"/>
  <c r="G109" i="6"/>
  <c r="P109" i="6"/>
  <c r="L109" i="6"/>
  <c r="P108" i="6"/>
  <c r="L108" i="6"/>
  <c r="F108" i="6"/>
  <c r="G108" i="6"/>
  <c r="P107" i="6"/>
  <c r="L107" i="6"/>
  <c r="F107" i="6"/>
  <c r="G107" i="6"/>
  <c r="P106" i="6"/>
  <c r="L106" i="6"/>
  <c r="F106" i="6"/>
  <c r="G106" i="6"/>
  <c r="P105" i="6"/>
  <c r="L105" i="6"/>
  <c r="F105" i="6"/>
  <c r="G105" i="6"/>
  <c r="P104" i="6"/>
  <c r="L104" i="6"/>
  <c r="F104" i="6"/>
  <c r="G104" i="6"/>
  <c r="P103" i="6"/>
  <c r="L103" i="6"/>
  <c r="F103" i="6"/>
  <c r="G103" i="6"/>
  <c r="P102" i="6"/>
  <c r="L102" i="6"/>
  <c r="F102" i="6"/>
  <c r="G102" i="6"/>
  <c r="P97" i="6"/>
  <c r="F97" i="6"/>
  <c r="G97" i="6"/>
  <c r="P96" i="6"/>
  <c r="F96" i="6"/>
  <c r="G96" i="6"/>
  <c r="P95" i="6"/>
  <c r="F95" i="6"/>
  <c r="G95" i="6"/>
  <c r="P94" i="6"/>
  <c r="F94" i="6"/>
  <c r="G94" i="6"/>
  <c r="P93" i="6"/>
  <c r="F93" i="6"/>
  <c r="G93" i="6"/>
  <c r="F88" i="6"/>
  <c r="G88" i="6"/>
  <c r="F87" i="6"/>
  <c r="G87" i="6"/>
  <c r="F86" i="6"/>
  <c r="G86" i="6"/>
  <c r="Q85" i="6"/>
  <c r="F85" i="6"/>
  <c r="G85" i="6"/>
  <c r="Q84" i="6"/>
  <c r="F84" i="6"/>
  <c r="G84" i="6"/>
  <c r="Q83" i="6"/>
  <c r="F83" i="6"/>
  <c r="G83" i="6"/>
  <c r="Q82" i="6"/>
  <c r="F82" i="6"/>
  <c r="G82" i="6"/>
  <c r="Q81" i="6"/>
  <c r="L81" i="6"/>
  <c r="F81" i="6"/>
  <c r="G81" i="6"/>
  <c r="Q80" i="6"/>
  <c r="L80" i="6"/>
  <c r="F80" i="6"/>
  <c r="G80" i="6"/>
  <c r="Q79" i="6"/>
  <c r="L79" i="6"/>
  <c r="F79" i="6"/>
  <c r="G79" i="6"/>
  <c r="F76" i="6"/>
  <c r="G76" i="6"/>
  <c r="F75" i="6"/>
  <c r="G75" i="6"/>
  <c r="F74" i="6"/>
  <c r="G74" i="6"/>
  <c r="F73" i="6"/>
  <c r="G73" i="6"/>
  <c r="F72" i="6"/>
  <c r="G72" i="6"/>
  <c r="F71" i="6"/>
  <c r="G71" i="6"/>
  <c r="F70" i="6"/>
  <c r="G70" i="6"/>
  <c r="F69" i="6"/>
  <c r="G69" i="6"/>
  <c r="F68" i="6"/>
  <c r="G68" i="6"/>
  <c r="F67" i="6"/>
  <c r="G67" i="6"/>
  <c r="F66" i="6"/>
  <c r="G66" i="6"/>
  <c r="F65" i="6"/>
  <c r="G65" i="6"/>
  <c r="F64" i="6"/>
  <c r="G64" i="6"/>
  <c r="F63" i="6"/>
  <c r="G63" i="6"/>
  <c r="F62" i="6"/>
  <c r="G62" i="6"/>
  <c r="F61" i="6"/>
  <c r="G61" i="6"/>
  <c r="F60" i="6"/>
  <c r="G60" i="6"/>
  <c r="F59" i="6"/>
  <c r="G59" i="6"/>
  <c r="F58" i="6"/>
  <c r="G58" i="6"/>
  <c r="F57" i="6"/>
  <c r="G57" i="6"/>
  <c r="F56" i="6"/>
  <c r="G56" i="6"/>
  <c r="F55" i="6"/>
  <c r="G55" i="6"/>
  <c r="F54" i="6"/>
  <c r="G54" i="6"/>
  <c r="F53" i="6"/>
  <c r="G53" i="6"/>
  <c r="F52" i="6"/>
  <c r="G52" i="6"/>
  <c r="F51" i="6"/>
  <c r="G51" i="6"/>
  <c r="F50" i="6"/>
  <c r="G50" i="6"/>
  <c r="F49" i="6"/>
  <c r="G49" i="6"/>
  <c r="F48" i="6"/>
  <c r="G48" i="6"/>
  <c r="F47" i="6"/>
  <c r="G47" i="6"/>
  <c r="F46" i="6"/>
  <c r="G46" i="6"/>
  <c r="F45" i="6"/>
  <c r="G45" i="6"/>
  <c r="F44" i="6"/>
  <c r="G44" i="6"/>
  <c r="F43" i="6"/>
  <c r="G43" i="6"/>
  <c r="F42" i="6"/>
  <c r="G42" i="6"/>
  <c r="Q41" i="6"/>
  <c r="F41" i="6"/>
  <c r="G41" i="6"/>
  <c r="Q40" i="6"/>
  <c r="M38" i="6"/>
  <c r="F40" i="6"/>
  <c r="G40" i="6"/>
  <c r="Q39" i="6"/>
  <c r="M37" i="6"/>
  <c r="F39" i="6"/>
  <c r="G39" i="6"/>
  <c r="M36" i="6"/>
  <c r="F38" i="6"/>
  <c r="G38" i="6"/>
  <c r="Q38" i="6"/>
  <c r="M35" i="6"/>
  <c r="F37" i="6"/>
  <c r="G37" i="6"/>
  <c r="Q37" i="6"/>
  <c r="M34" i="6"/>
  <c r="F36" i="6"/>
  <c r="G36" i="6"/>
  <c r="Q36" i="6"/>
  <c r="M33" i="6"/>
  <c r="F35" i="6"/>
  <c r="G35" i="6"/>
  <c r="Q35" i="6"/>
  <c r="M32" i="6"/>
  <c r="F34" i="6"/>
  <c r="G34" i="6"/>
  <c r="Q34" i="6"/>
  <c r="M31" i="6"/>
  <c r="F33" i="6"/>
  <c r="G33" i="6"/>
  <c r="Q33" i="6"/>
  <c r="M30" i="6"/>
  <c r="F32" i="6"/>
  <c r="G32" i="6"/>
  <c r="Q32" i="6"/>
  <c r="M29" i="6"/>
  <c r="F31" i="6"/>
  <c r="G31" i="6"/>
  <c r="Q31" i="6"/>
  <c r="F30" i="6"/>
  <c r="G30" i="6"/>
  <c r="Q30" i="6"/>
  <c r="F29" i="6"/>
  <c r="G29" i="6"/>
  <c r="Q29" i="6"/>
  <c r="M28" i="6"/>
  <c r="F28" i="6"/>
  <c r="G28" i="6"/>
  <c r="Q28" i="6"/>
  <c r="M27" i="6"/>
  <c r="F27" i="6"/>
  <c r="G27" i="6"/>
  <c r="Q27" i="6"/>
  <c r="M26" i="6"/>
  <c r="F26" i="6"/>
  <c r="G26" i="6"/>
  <c r="Q26" i="6"/>
  <c r="M25" i="6"/>
  <c r="F25" i="6"/>
  <c r="G25" i="6"/>
  <c r="Q25" i="6"/>
  <c r="M24" i="6"/>
  <c r="F24" i="6"/>
  <c r="G24" i="6"/>
  <c r="Q24" i="6"/>
  <c r="M23" i="6"/>
  <c r="F23" i="6"/>
  <c r="G23" i="6"/>
  <c r="Q23" i="6"/>
  <c r="M22" i="6"/>
  <c r="F22" i="6"/>
  <c r="G22" i="6"/>
  <c r="Q22" i="6"/>
  <c r="M21" i="6"/>
  <c r="F21" i="6"/>
  <c r="G21" i="6"/>
  <c r="Q21" i="6"/>
  <c r="M20" i="6"/>
  <c r="F20" i="6"/>
  <c r="G20" i="6"/>
  <c r="Q20" i="6"/>
  <c r="M19" i="6"/>
  <c r="F19" i="6"/>
  <c r="G19" i="6"/>
  <c r="Q19" i="6"/>
  <c r="M18" i="6"/>
  <c r="F18" i="6"/>
  <c r="G18" i="6"/>
  <c r="Q18" i="6"/>
  <c r="M17" i="6"/>
  <c r="F17" i="6"/>
  <c r="G17" i="6"/>
  <c r="Q17" i="6"/>
  <c r="M16" i="6"/>
  <c r="F16" i="6"/>
  <c r="G16" i="6"/>
  <c r="Q16" i="6"/>
  <c r="M15" i="6"/>
  <c r="F15" i="6"/>
  <c r="G15" i="6"/>
  <c r="Q15" i="6"/>
  <c r="M14" i="6"/>
  <c r="F14" i="6"/>
  <c r="G14" i="6"/>
  <c r="Q14" i="6"/>
  <c r="M13" i="6"/>
  <c r="F13" i="6"/>
  <c r="G13" i="6"/>
  <c r="Q13" i="6"/>
  <c r="M12" i="6"/>
  <c r="F12" i="6"/>
  <c r="G12" i="6"/>
  <c r="Q12" i="6"/>
  <c r="M11" i="6"/>
  <c r="F11" i="6"/>
  <c r="G11" i="6"/>
  <c r="Q11" i="6"/>
  <c r="M10" i="6"/>
  <c r="F10" i="6"/>
  <c r="G10" i="6"/>
  <c r="Q10" i="6"/>
  <c r="M9" i="6"/>
  <c r="F9" i="6"/>
  <c r="G9" i="6"/>
  <c r="Q9" i="6"/>
  <c r="M8" i="6"/>
  <c r="F8" i="6"/>
  <c r="G8" i="6"/>
  <c r="Q8" i="6"/>
  <c r="M7" i="6"/>
  <c r="F7" i="6"/>
  <c r="G7" i="6"/>
  <c r="Q7" i="6"/>
  <c r="M6" i="6"/>
  <c r="F6" i="6"/>
  <c r="G6" i="6"/>
  <c r="Q6" i="6"/>
  <c r="M5" i="6"/>
  <c r="F5" i="6"/>
  <c r="G5" i="6"/>
  <c r="Q5" i="6"/>
  <c r="M4" i="6"/>
  <c r="F4" i="6"/>
  <c r="G4" i="6"/>
  <c r="Q4" i="6"/>
  <c r="F214" i="5"/>
  <c r="G214" i="5"/>
  <c r="F213" i="5"/>
  <c r="G213" i="5"/>
  <c r="F212" i="5"/>
  <c r="G212" i="5"/>
  <c r="F211" i="5"/>
  <c r="G211" i="5"/>
  <c r="F210" i="5"/>
  <c r="G210" i="5"/>
  <c r="P210" i="5"/>
  <c r="F209" i="5"/>
  <c r="G209" i="5"/>
  <c r="P209" i="5"/>
  <c r="F208" i="5"/>
  <c r="G208" i="5"/>
  <c r="P208" i="5"/>
  <c r="F207" i="5"/>
  <c r="G207" i="5"/>
  <c r="P207" i="5"/>
  <c r="F206" i="5"/>
  <c r="G206" i="5"/>
  <c r="P206" i="5"/>
  <c r="F205" i="5"/>
  <c r="G205" i="5"/>
  <c r="P205" i="5"/>
  <c r="P204" i="5"/>
  <c r="F204" i="5"/>
  <c r="G204" i="5"/>
  <c r="P203" i="5"/>
  <c r="F203" i="5"/>
  <c r="G203" i="5"/>
  <c r="P202" i="5"/>
  <c r="F202" i="5"/>
  <c r="G202" i="5"/>
  <c r="P201" i="5"/>
  <c r="F201" i="5"/>
  <c r="G201" i="5"/>
  <c r="P200" i="5"/>
  <c r="F200" i="5"/>
  <c r="G200" i="5"/>
  <c r="P199" i="5"/>
  <c r="F199" i="5"/>
  <c r="G199" i="5"/>
  <c r="P198" i="5"/>
  <c r="F198" i="5"/>
  <c r="G198" i="5"/>
  <c r="P197" i="5"/>
  <c r="F197" i="5"/>
  <c r="G197" i="5"/>
  <c r="P196" i="5"/>
  <c r="F196" i="5"/>
  <c r="G196" i="5"/>
  <c r="P195" i="5"/>
  <c r="L195" i="5"/>
  <c r="F195" i="5"/>
  <c r="G195" i="5"/>
  <c r="P194" i="5"/>
  <c r="L194" i="5"/>
  <c r="F194" i="5"/>
  <c r="G194" i="5"/>
  <c r="P193" i="5"/>
  <c r="L193" i="5"/>
  <c r="F193" i="5"/>
  <c r="G193" i="5"/>
  <c r="P192" i="5"/>
  <c r="L192" i="5"/>
  <c r="F192" i="5"/>
  <c r="G192" i="5"/>
  <c r="F189" i="5"/>
  <c r="G189" i="5"/>
  <c r="F188" i="5"/>
  <c r="G188" i="5"/>
  <c r="F187" i="5"/>
  <c r="G187" i="5"/>
  <c r="F186" i="5"/>
  <c r="G186" i="5"/>
  <c r="F185" i="5"/>
  <c r="G185" i="5"/>
  <c r="F184" i="5"/>
  <c r="G184" i="5"/>
  <c r="F183" i="5"/>
  <c r="G183" i="5"/>
  <c r="F182" i="5"/>
  <c r="G182" i="5"/>
  <c r="F181" i="5"/>
  <c r="G181" i="5"/>
  <c r="F179" i="5"/>
  <c r="G179" i="5"/>
  <c r="F178" i="5"/>
  <c r="G178" i="5"/>
  <c r="F177" i="5"/>
  <c r="G177" i="5"/>
  <c r="F176" i="5"/>
  <c r="G176" i="5"/>
  <c r="F175" i="5"/>
  <c r="G175" i="5"/>
  <c r="F174" i="5"/>
  <c r="G174" i="5"/>
  <c r="F173" i="5"/>
  <c r="G173" i="5"/>
  <c r="F172" i="5"/>
  <c r="G172" i="5"/>
  <c r="F171" i="5"/>
  <c r="G171" i="5"/>
  <c r="F170" i="5"/>
  <c r="G170" i="5"/>
  <c r="F169" i="5"/>
  <c r="G169" i="5"/>
  <c r="F168" i="5"/>
  <c r="G168" i="5"/>
  <c r="F167" i="5"/>
  <c r="G167" i="5"/>
  <c r="F166" i="5"/>
  <c r="G166" i="5"/>
  <c r="F165" i="5"/>
  <c r="G165" i="5"/>
  <c r="F164" i="5"/>
  <c r="G164" i="5"/>
  <c r="F163" i="5"/>
  <c r="G163" i="5"/>
  <c r="F162" i="5"/>
  <c r="G162" i="5"/>
  <c r="F161" i="5"/>
  <c r="G161" i="5"/>
  <c r="F160" i="5"/>
  <c r="G160" i="5"/>
  <c r="F159" i="5"/>
  <c r="G159" i="5"/>
  <c r="F158" i="5"/>
  <c r="G158" i="5"/>
  <c r="F157" i="5"/>
  <c r="G157" i="5"/>
  <c r="F156" i="5"/>
  <c r="G156" i="5"/>
  <c r="F155" i="5"/>
  <c r="G155" i="5"/>
  <c r="F154" i="5"/>
  <c r="G154" i="5"/>
  <c r="F153" i="5"/>
  <c r="G153" i="5"/>
  <c r="F152" i="5"/>
  <c r="G152" i="5"/>
  <c r="F151" i="5"/>
  <c r="G151" i="5"/>
  <c r="P153" i="5"/>
  <c r="F150" i="5"/>
  <c r="G150" i="5"/>
  <c r="P152" i="5"/>
  <c r="F149" i="5"/>
  <c r="G149" i="5"/>
  <c r="P151" i="5"/>
  <c r="L150" i="5"/>
  <c r="F148" i="5"/>
  <c r="G148" i="5"/>
  <c r="P150" i="5"/>
  <c r="L149" i="5"/>
  <c r="F147" i="5"/>
  <c r="G147" i="5"/>
  <c r="P149" i="5"/>
  <c r="L148" i="5"/>
  <c r="F146" i="5"/>
  <c r="G146" i="5"/>
  <c r="P148" i="5"/>
  <c r="L147" i="5"/>
  <c r="F145" i="5"/>
  <c r="G145" i="5"/>
  <c r="P146" i="5"/>
  <c r="L146" i="5"/>
  <c r="F144" i="5"/>
  <c r="G144" i="5"/>
  <c r="P145" i="5"/>
  <c r="L145" i="5"/>
  <c r="F143" i="5"/>
  <c r="G143" i="5"/>
  <c r="P144" i="5"/>
  <c r="L144" i="5"/>
  <c r="F142" i="5"/>
  <c r="G142" i="5"/>
  <c r="P143" i="5"/>
  <c r="L143" i="5"/>
  <c r="F141" i="5"/>
  <c r="G141" i="5"/>
  <c r="P142" i="5"/>
  <c r="L142" i="5"/>
  <c r="F140" i="5"/>
  <c r="G140" i="5"/>
  <c r="P141" i="5"/>
  <c r="L141" i="5"/>
  <c r="P140" i="5"/>
  <c r="L140" i="5"/>
  <c r="P139" i="5"/>
  <c r="L139" i="5"/>
  <c r="F139" i="5"/>
  <c r="G139" i="5"/>
  <c r="P138" i="5"/>
  <c r="L138" i="5"/>
  <c r="F138" i="5"/>
  <c r="G138" i="5"/>
  <c r="P137" i="5"/>
  <c r="L137" i="5"/>
  <c r="F137" i="5"/>
  <c r="G137" i="5"/>
  <c r="P136" i="5"/>
  <c r="L136" i="5"/>
  <c r="F136" i="5"/>
  <c r="G136" i="5"/>
  <c r="P135" i="5"/>
  <c r="L135" i="5"/>
  <c r="F135" i="5"/>
  <c r="G135" i="5"/>
  <c r="P134" i="5"/>
  <c r="L134" i="5"/>
  <c r="F134" i="5"/>
  <c r="G134" i="5"/>
  <c r="P133" i="5"/>
  <c r="L133" i="5"/>
  <c r="F133" i="5"/>
  <c r="G133" i="5"/>
  <c r="P132" i="5"/>
  <c r="L132" i="5"/>
  <c r="F132" i="5"/>
  <c r="G132" i="5"/>
  <c r="P131" i="5"/>
  <c r="L131" i="5"/>
  <c r="F131" i="5"/>
  <c r="G131" i="5"/>
  <c r="P130" i="5"/>
  <c r="L130" i="5"/>
  <c r="F130" i="5"/>
  <c r="G130" i="5"/>
  <c r="P129" i="5"/>
  <c r="L129" i="5"/>
  <c r="F129" i="5"/>
  <c r="G129" i="5"/>
  <c r="P128" i="5"/>
  <c r="L128" i="5"/>
  <c r="F128" i="5"/>
  <c r="G128" i="5"/>
  <c r="P127" i="5"/>
  <c r="L127" i="5"/>
  <c r="F127" i="5"/>
  <c r="G127" i="5"/>
  <c r="P126" i="5"/>
  <c r="L126" i="5"/>
  <c r="F126" i="5"/>
  <c r="G126" i="5"/>
  <c r="P125" i="5"/>
  <c r="L125" i="5"/>
  <c r="F125" i="5"/>
  <c r="G125" i="5"/>
  <c r="L124" i="5"/>
  <c r="F124" i="5"/>
  <c r="G124" i="5"/>
  <c r="P124" i="5"/>
  <c r="L123" i="5"/>
  <c r="P123" i="5"/>
  <c r="L122" i="5"/>
  <c r="F123" i="5"/>
  <c r="G123" i="5"/>
  <c r="P122" i="5"/>
  <c r="L121" i="5"/>
  <c r="F122" i="5"/>
  <c r="G122" i="5"/>
  <c r="P121" i="5"/>
  <c r="L120" i="5"/>
  <c r="F121" i="5"/>
  <c r="G121" i="5"/>
  <c r="P120" i="5"/>
  <c r="L119" i="5"/>
  <c r="F120" i="5"/>
  <c r="G120" i="5"/>
  <c r="P119" i="5"/>
  <c r="F119" i="5"/>
  <c r="G119" i="5"/>
  <c r="P118" i="5"/>
  <c r="L118" i="5"/>
  <c r="F118" i="5"/>
  <c r="G118" i="5"/>
  <c r="P117" i="5"/>
  <c r="L117" i="5"/>
  <c r="F117" i="5"/>
  <c r="G117" i="5"/>
  <c r="P116" i="5"/>
  <c r="L116" i="5"/>
  <c r="F116" i="5"/>
  <c r="G116" i="5"/>
  <c r="P115" i="5"/>
  <c r="L115" i="5"/>
  <c r="F115" i="5"/>
  <c r="G115" i="5"/>
  <c r="F111" i="5"/>
  <c r="G111" i="5"/>
  <c r="F110" i="5"/>
  <c r="G110" i="5"/>
  <c r="F109" i="5"/>
  <c r="G109" i="5"/>
  <c r="F108" i="5"/>
  <c r="G108" i="5"/>
  <c r="L107" i="5"/>
  <c r="F107" i="5"/>
  <c r="G107" i="5"/>
  <c r="L106" i="5"/>
  <c r="F106" i="5"/>
  <c r="G106" i="5"/>
  <c r="P105" i="5"/>
  <c r="L105" i="5"/>
  <c r="F105" i="5"/>
  <c r="G105" i="5"/>
  <c r="P104" i="5"/>
  <c r="L104" i="5"/>
  <c r="F104" i="5"/>
  <c r="G104" i="5"/>
  <c r="P103" i="5"/>
  <c r="L103" i="5"/>
  <c r="F103" i="5"/>
  <c r="G103" i="5"/>
  <c r="P102" i="5"/>
  <c r="L102" i="5"/>
  <c r="F102" i="5"/>
  <c r="G102" i="5"/>
  <c r="F99" i="5"/>
  <c r="G99" i="5"/>
  <c r="F98" i="5"/>
  <c r="G98" i="5"/>
  <c r="F97" i="5"/>
  <c r="G97" i="5"/>
  <c r="F96" i="5"/>
  <c r="G96" i="5"/>
  <c r="F95" i="5"/>
  <c r="G95" i="5"/>
  <c r="F94" i="5"/>
  <c r="G94" i="5"/>
  <c r="F93" i="5"/>
  <c r="G93" i="5"/>
  <c r="F92" i="5"/>
  <c r="G92" i="5"/>
  <c r="F91" i="5"/>
  <c r="G91" i="5"/>
  <c r="L90" i="5"/>
  <c r="F90" i="5"/>
  <c r="G90" i="5"/>
  <c r="L89" i="5"/>
  <c r="F89" i="5"/>
  <c r="G89" i="5"/>
  <c r="L88" i="5"/>
  <c r="F88" i="5"/>
  <c r="G88" i="5"/>
  <c r="L87" i="5"/>
  <c r="F87" i="5"/>
  <c r="G87" i="5"/>
  <c r="L86" i="5"/>
  <c r="F86" i="5"/>
  <c r="G86" i="5"/>
  <c r="L85" i="5"/>
  <c r="F85" i="5"/>
  <c r="G85" i="5"/>
  <c r="F84" i="5"/>
  <c r="G84" i="5"/>
  <c r="L84" i="5"/>
  <c r="F83" i="5"/>
  <c r="G83" i="5"/>
  <c r="L83" i="5"/>
  <c r="F82" i="5"/>
  <c r="G82" i="5"/>
  <c r="L82" i="5"/>
  <c r="F81" i="5"/>
  <c r="G81" i="5"/>
  <c r="L81" i="5"/>
  <c r="F80" i="5"/>
  <c r="G80" i="5"/>
  <c r="L80" i="5"/>
  <c r="F79" i="5"/>
  <c r="G79" i="5"/>
  <c r="L79" i="5"/>
  <c r="F78" i="5"/>
  <c r="G78" i="5"/>
  <c r="L78" i="5"/>
  <c r="F77" i="5"/>
  <c r="G77" i="5"/>
  <c r="L77" i="5"/>
  <c r="F76" i="5"/>
  <c r="G76" i="5"/>
  <c r="L76" i="5"/>
  <c r="F75" i="5"/>
  <c r="G75" i="5"/>
  <c r="L75" i="5"/>
  <c r="F74" i="5"/>
  <c r="G74" i="5"/>
  <c r="L74" i="5"/>
  <c r="F73" i="5"/>
  <c r="G73" i="5"/>
  <c r="L73" i="5"/>
  <c r="F72" i="5"/>
  <c r="G72" i="5"/>
  <c r="L72" i="5"/>
  <c r="F71" i="5"/>
  <c r="G71" i="5"/>
  <c r="L71" i="5"/>
  <c r="F70" i="5"/>
  <c r="G70" i="5"/>
  <c r="L70" i="5"/>
  <c r="F69" i="5"/>
  <c r="G69" i="5"/>
  <c r="L69" i="5"/>
  <c r="F68" i="5"/>
  <c r="G68" i="5"/>
  <c r="L68" i="5"/>
  <c r="F67" i="5"/>
  <c r="G67" i="5"/>
  <c r="L67" i="5"/>
  <c r="F66" i="5"/>
  <c r="G66" i="5"/>
  <c r="L66" i="5"/>
  <c r="F65" i="5"/>
  <c r="G65" i="5"/>
  <c r="L65" i="5"/>
  <c r="F64" i="5"/>
  <c r="G64" i="5"/>
  <c r="L64" i="5"/>
  <c r="F63" i="5"/>
  <c r="G63" i="5"/>
  <c r="L63" i="5"/>
  <c r="F62" i="5"/>
  <c r="G62" i="5"/>
  <c r="L62" i="5"/>
  <c r="F61" i="5"/>
  <c r="G61" i="5"/>
  <c r="L61" i="5"/>
  <c r="F60" i="5"/>
  <c r="G60" i="5"/>
  <c r="L60" i="5"/>
  <c r="F59" i="5"/>
  <c r="G59" i="5"/>
  <c r="L59" i="5"/>
  <c r="F58" i="5"/>
  <c r="G58" i="5"/>
  <c r="L58" i="5"/>
  <c r="F57" i="5"/>
  <c r="G57" i="5"/>
  <c r="L57" i="5"/>
  <c r="F56" i="5"/>
  <c r="G56" i="5"/>
  <c r="P55" i="5"/>
  <c r="L56" i="5"/>
  <c r="F55" i="5"/>
  <c r="G55" i="5"/>
  <c r="L55" i="5"/>
  <c r="F54" i="5"/>
  <c r="G54" i="5"/>
  <c r="P54" i="5"/>
  <c r="L54" i="5"/>
  <c r="F53" i="5"/>
  <c r="G53" i="5"/>
  <c r="P53" i="5"/>
  <c r="L53" i="5"/>
  <c r="F52" i="5"/>
  <c r="G52" i="5"/>
  <c r="P52" i="5"/>
  <c r="L52" i="5"/>
  <c r="F51" i="5"/>
  <c r="G51" i="5"/>
  <c r="P51" i="5"/>
  <c r="L51" i="5"/>
  <c r="F50" i="5"/>
  <c r="G50" i="5"/>
  <c r="P50" i="5"/>
  <c r="L50" i="5"/>
  <c r="F49" i="5"/>
  <c r="G49" i="5"/>
  <c r="P49" i="5"/>
  <c r="L49" i="5"/>
  <c r="F48" i="5"/>
  <c r="G48" i="5"/>
  <c r="P48" i="5"/>
  <c r="L48" i="5"/>
  <c r="F47" i="5"/>
  <c r="G47" i="5"/>
  <c r="P47" i="5"/>
  <c r="L47" i="5"/>
  <c r="F46" i="5"/>
  <c r="G46" i="5"/>
  <c r="P46" i="5"/>
  <c r="L46" i="5"/>
  <c r="F45" i="5"/>
  <c r="G45" i="5"/>
  <c r="F41" i="5"/>
  <c r="G41" i="5"/>
  <c r="F40" i="5"/>
  <c r="G40" i="5"/>
  <c r="F39" i="5"/>
  <c r="G39" i="5"/>
  <c r="F38" i="5"/>
  <c r="G38" i="5"/>
  <c r="F37" i="5"/>
  <c r="G37" i="5"/>
  <c r="F36" i="5"/>
  <c r="G36" i="5"/>
  <c r="F35" i="5"/>
  <c r="G35" i="5"/>
  <c r="F34" i="5"/>
  <c r="G34" i="5"/>
  <c r="F33" i="5"/>
  <c r="G33" i="5"/>
  <c r="F32" i="5"/>
  <c r="G32" i="5"/>
  <c r="F31" i="5"/>
  <c r="G31" i="5"/>
  <c r="F30" i="5"/>
  <c r="G30" i="5"/>
  <c r="F29" i="5"/>
  <c r="G29" i="5"/>
  <c r="F28" i="5"/>
  <c r="G28" i="5"/>
  <c r="F27" i="5"/>
  <c r="G27" i="5"/>
  <c r="F26" i="5"/>
  <c r="G26" i="5"/>
  <c r="F25" i="5"/>
  <c r="G25" i="5"/>
  <c r="L25" i="5"/>
  <c r="F24" i="5"/>
  <c r="G24" i="5"/>
  <c r="L24" i="5"/>
  <c r="F23" i="5"/>
  <c r="G23" i="5"/>
  <c r="L23" i="5"/>
  <c r="F22" i="5"/>
  <c r="G22" i="5"/>
  <c r="L22" i="5"/>
  <c r="F21" i="5"/>
  <c r="G21" i="5"/>
  <c r="P20" i="5"/>
  <c r="L21" i="5"/>
  <c r="F20" i="5"/>
  <c r="G20" i="5"/>
  <c r="P19" i="5"/>
  <c r="L20" i="5"/>
  <c r="F19" i="5"/>
  <c r="G19" i="5"/>
  <c r="P18" i="5"/>
  <c r="L19" i="5"/>
  <c r="F18" i="5"/>
  <c r="G18" i="5"/>
  <c r="P17" i="5"/>
  <c r="L18" i="5"/>
  <c r="P16" i="5"/>
  <c r="L17" i="5"/>
  <c r="F17" i="5"/>
  <c r="G17" i="5"/>
  <c r="P15" i="5"/>
  <c r="L16" i="5"/>
  <c r="F16" i="5"/>
  <c r="G16" i="5"/>
  <c r="P14" i="5"/>
  <c r="L15" i="5"/>
  <c r="F15" i="5"/>
  <c r="G15" i="5"/>
  <c r="L14" i="5"/>
  <c r="F14" i="5"/>
  <c r="G14" i="5"/>
  <c r="P13" i="5"/>
  <c r="L13" i="5"/>
  <c r="F13" i="5"/>
  <c r="G13" i="5"/>
  <c r="P12" i="5"/>
  <c r="L12" i="5"/>
  <c r="F12" i="5"/>
  <c r="G12" i="5"/>
  <c r="P11" i="5"/>
  <c r="L11" i="5"/>
  <c r="F11" i="5"/>
  <c r="G11" i="5"/>
  <c r="P10" i="5"/>
  <c r="L10" i="5"/>
  <c r="F10" i="5"/>
  <c r="G10" i="5"/>
  <c r="P9" i="5"/>
  <c r="L9" i="5"/>
  <c r="F9" i="5"/>
  <c r="G9" i="5"/>
  <c r="P8" i="5"/>
  <c r="L8" i="5"/>
  <c r="F8" i="5"/>
  <c r="G8" i="5"/>
  <c r="P7" i="5"/>
  <c r="L7" i="5"/>
  <c r="F7" i="5"/>
  <c r="G7" i="5"/>
  <c r="P6" i="5"/>
  <c r="L6" i="5"/>
  <c r="F6" i="5"/>
  <c r="G6" i="5"/>
  <c r="P5" i="5"/>
  <c r="L5" i="5"/>
  <c r="F5" i="5"/>
  <c r="G5" i="5"/>
  <c r="F175" i="4"/>
  <c r="G175" i="4"/>
  <c r="F174" i="4"/>
  <c r="G174" i="4"/>
  <c r="F173" i="4"/>
  <c r="G173" i="4"/>
  <c r="F172" i="4"/>
  <c r="G172" i="4"/>
  <c r="F171" i="4"/>
  <c r="G171" i="4"/>
  <c r="F170" i="4"/>
  <c r="G170" i="4"/>
  <c r="F169" i="4"/>
  <c r="G169" i="4"/>
  <c r="F168" i="4"/>
  <c r="G168" i="4"/>
  <c r="F167" i="4"/>
  <c r="G167" i="4"/>
  <c r="F166" i="4"/>
  <c r="G166" i="4"/>
  <c r="P164" i="4"/>
  <c r="F165" i="4"/>
  <c r="G165" i="4"/>
  <c r="P163" i="4"/>
  <c r="F164" i="4"/>
  <c r="G164" i="4"/>
  <c r="P162" i="4"/>
  <c r="F163" i="4"/>
  <c r="G163" i="4"/>
  <c r="P161" i="4"/>
  <c r="F162" i="4"/>
  <c r="G162" i="4"/>
  <c r="P160" i="4"/>
  <c r="F161" i="4"/>
  <c r="G161" i="4"/>
  <c r="P159" i="4"/>
  <c r="F160" i="4"/>
  <c r="G160" i="4"/>
  <c r="P158" i="4"/>
  <c r="F159" i="4"/>
  <c r="G159" i="4"/>
  <c r="P157" i="4"/>
  <c r="F158" i="4"/>
  <c r="G158" i="4"/>
  <c r="P156" i="4"/>
  <c r="F157" i="4"/>
  <c r="G157" i="4"/>
  <c r="P155" i="4"/>
  <c r="L157" i="4"/>
  <c r="F156" i="4"/>
  <c r="G156" i="4"/>
  <c r="P154" i="4"/>
  <c r="L156" i="4"/>
  <c r="F155" i="4"/>
  <c r="G155" i="4"/>
  <c r="P153" i="4"/>
  <c r="L155" i="4"/>
  <c r="F154" i="4"/>
  <c r="G154" i="4"/>
  <c r="P152" i="4"/>
  <c r="L154" i="4"/>
  <c r="F153" i="4"/>
  <c r="G153" i="4"/>
  <c r="P151" i="4"/>
  <c r="L153" i="4"/>
  <c r="F152" i="4"/>
  <c r="G152" i="4"/>
  <c r="P150" i="4"/>
  <c r="L152" i="4"/>
  <c r="F151" i="4"/>
  <c r="G151" i="4"/>
  <c r="P149" i="4"/>
  <c r="L151" i="4"/>
  <c r="F150" i="4"/>
  <c r="G150" i="4"/>
  <c r="P148" i="4"/>
  <c r="L150" i="4"/>
  <c r="F149" i="4"/>
  <c r="G149" i="4"/>
  <c r="P147" i="4"/>
  <c r="L149" i="4"/>
  <c r="F148" i="4"/>
  <c r="G148" i="4"/>
  <c r="L148" i="4"/>
  <c r="F144" i="4"/>
  <c r="G144" i="4"/>
  <c r="F143" i="4"/>
  <c r="G143" i="4"/>
  <c r="F142" i="4"/>
  <c r="G142" i="4"/>
  <c r="F141" i="4"/>
  <c r="G141" i="4"/>
  <c r="P141" i="4"/>
  <c r="F140" i="4"/>
  <c r="G140" i="4"/>
  <c r="P140" i="4"/>
  <c r="F139" i="4"/>
  <c r="G139" i="4"/>
  <c r="P139" i="4"/>
  <c r="F138" i="4"/>
  <c r="G138" i="4"/>
  <c r="P138" i="4"/>
  <c r="F137" i="4"/>
  <c r="G137" i="4"/>
  <c r="P137" i="4"/>
  <c r="L138" i="4"/>
  <c r="L137" i="4"/>
  <c r="F136" i="4"/>
  <c r="G136" i="4"/>
  <c r="P136" i="4"/>
  <c r="L136" i="4"/>
  <c r="F135" i="4"/>
  <c r="G135" i="4"/>
  <c r="P135" i="4"/>
  <c r="L135" i="4"/>
  <c r="F134" i="4"/>
  <c r="G134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P118" i="4"/>
  <c r="F117" i="4"/>
  <c r="G117" i="4"/>
  <c r="P117" i="4"/>
  <c r="F116" i="4"/>
  <c r="G116" i="4"/>
  <c r="P116" i="4"/>
  <c r="P115" i="4"/>
  <c r="F115" i="4"/>
  <c r="G115" i="4"/>
  <c r="P114" i="4"/>
  <c r="F114" i="4"/>
  <c r="G114" i="4"/>
  <c r="F113" i="4"/>
  <c r="G113" i="4"/>
  <c r="P113" i="4"/>
  <c r="L116" i="4"/>
  <c r="F112" i="4"/>
  <c r="G112" i="4"/>
  <c r="P112" i="4"/>
  <c r="L115" i="4"/>
  <c r="F111" i="4"/>
  <c r="G111" i="4"/>
  <c r="P111" i="4"/>
  <c r="L114" i="4"/>
  <c r="F110" i="4"/>
  <c r="G110" i="4"/>
  <c r="P110" i="4"/>
  <c r="L113" i="4"/>
  <c r="F109" i="4"/>
  <c r="G109" i="4"/>
  <c r="P109" i="4"/>
  <c r="L112" i="4"/>
  <c r="F108" i="4"/>
  <c r="G108" i="4"/>
  <c r="P108" i="4"/>
  <c r="L111" i="4"/>
  <c r="F107" i="4"/>
  <c r="G107" i="4"/>
  <c r="L110" i="4"/>
  <c r="L109" i="4"/>
  <c r="P107" i="4"/>
  <c r="F106" i="4"/>
  <c r="G106" i="4"/>
  <c r="P106" i="4"/>
  <c r="L108" i="4"/>
  <c r="F105" i="4"/>
  <c r="G105" i="4"/>
  <c r="L107" i="4"/>
  <c r="P105" i="4"/>
  <c r="L106" i="4"/>
  <c r="F104" i="4"/>
  <c r="G104" i="4"/>
  <c r="P104" i="4"/>
  <c r="L105" i="4"/>
  <c r="F103" i="4"/>
  <c r="G103" i="4"/>
  <c r="L104" i="4"/>
  <c r="P103" i="4"/>
  <c r="L103" i="4"/>
  <c r="F102" i="4"/>
  <c r="G102" i="4"/>
  <c r="P102" i="4"/>
  <c r="L102" i="4"/>
  <c r="F101" i="4"/>
  <c r="G101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L65" i="4"/>
  <c r="F65" i="4"/>
  <c r="G65" i="4"/>
  <c r="L64" i="4"/>
  <c r="F64" i="4"/>
  <c r="G64" i="4"/>
  <c r="F63" i="4"/>
  <c r="G63" i="4"/>
  <c r="L63" i="4"/>
  <c r="F62" i="4"/>
  <c r="G62" i="4"/>
  <c r="L62" i="4"/>
  <c r="F61" i="4"/>
  <c r="G61" i="4"/>
  <c r="L61" i="4"/>
  <c r="F60" i="4"/>
  <c r="G60" i="4"/>
  <c r="L60" i="4"/>
  <c r="F59" i="4"/>
  <c r="G59" i="4"/>
  <c r="L59" i="4"/>
  <c r="F58" i="4"/>
  <c r="G58" i="4"/>
  <c r="L58" i="4"/>
  <c r="F57" i="4"/>
  <c r="G57" i="4"/>
  <c r="P57" i="4"/>
  <c r="L57" i="4"/>
  <c r="F56" i="4"/>
  <c r="G56" i="4"/>
  <c r="P56" i="4"/>
  <c r="L56" i="4"/>
  <c r="F55" i="4"/>
  <c r="G55" i="4"/>
  <c r="P55" i="4"/>
  <c r="F54" i="4"/>
  <c r="G54" i="4"/>
  <c r="P54" i="4"/>
  <c r="L55" i="4"/>
  <c r="F53" i="4"/>
  <c r="G53" i="4"/>
  <c r="P53" i="4"/>
  <c r="L54" i="4"/>
  <c r="F52" i="4"/>
  <c r="G52" i="4"/>
  <c r="P52" i="4"/>
  <c r="L53" i="4"/>
  <c r="F51" i="4"/>
  <c r="G51" i="4"/>
  <c r="P51" i="4"/>
  <c r="L52" i="4"/>
  <c r="F50" i="4"/>
  <c r="G50" i="4"/>
  <c r="P50" i="4"/>
  <c r="L51" i="4"/>
  <c r="F49" i="4"/>
  <c r="G49" i="4"/>
  <c r="P49" i="4"/>
  <c r="L50" i="4"/>
  <c r="F48" i="4"/>
  <c r="G48" i="4"/>
  <c r="P48" i="4"/>
  <c r="L49" i="4"/>
  <c r="F47" i="4"/>
  <c r="G47" i="4"/>
  <c r="P47" i="4"/>
  <c r="L48" i="4"/>
  <c r="F46" i="4"/>
  <c r="G46" i="4"/>
  <c r="P46" i="4"/>
  <c r="L47" i="4"/>
  <c r="F45" i="4"/>
  <c r="G45" i="4"/>
  <c r="P45" i="4"/>
  <c r="L46" i="4"/>
  <c r="F44" i="4"/>
  <c r="G44" i="4"/>
  <c r="P44" i="4"/>
  <c r="L45" i="4"/>
  <c r="F43" i="4"/>
  <c r="G43" i="4"/>
  <c r="P43" i="4"/>
  <c r="L44" i="4"/>
  <c r="F42" i="4"/>
  <c r="G42" i="4"/>
  <c r="P42" i="4"/>
  <c r="L43" i="4"/>
  <c r="F41" i="4"/>
  <c r="G41" i="4"/>
  <c r="P41" i="4"/>
  <c r="L42" i="4"/>
  <c r="F40" i="4"/>
  <c r="G40" i="4"/>
  <c r="P40" i="4"/>
  <c r="L41" i="4"/>
  <c r="F39" i="4"/>
  <c r="G39" i="4"/>
  <c r="P39" i="4"/>
  <c r="L40" i="4"/>
  <c r="F38" i="4"/>
  <c r="G38" i="4"/>
  <c r="P38" i="4"/>
  <c r="L39" i="4"/>
  <c r="F37" i="4"/>
  <c r="G37" i="4"/>
  <c r="P37" i="4"/>
  <c r="L38" i="4"/>
  <c r="F36" i="4"/>
  <c r="G36" i="4"/>
  <c r="P36" i="4"/>
  <c r="L37" i="4"/>
  <c r="F35" i="4"/>
  <c r="G35" i="4"/>
  <c r="P35" i="4"/>
  <c r="L36" i="4"/>
  <c r="F34" i="4"/>
  <c r="G34" i="4"/>
  <c r="P34" i="4"/>
  <c r="L35" i="4"/>
  <c r="F33" i="4"/>
  <c r="G33" i="4"/>
  <c r="P33" i="4"/>
  <c r="L34" i="4"/>
  <c r="F32" i="4"/>
  <c r="G32" i="4"/>
  <c r="P32" i="4"/>
  <c r="L33" i="4"/>
  <c r="F31" i="4"/>
  <c r="G31" i="4"/>
  <c r="P31" i="4"/>
  <c r="L32" i="4"/>
  <c r="L31" i="4"/>
  <c r="F30" i="4"/>
  <c r="G30" i="4"/>
  <c r="P30" i="4"/>
  <c r="L30" i="4"/>
  <c r="F29" i="4"/>
  <c r="G29" i="4"/>
  <c r="P29" i="4"/>
  <c r="L29" i="4"/>
  <c r="F28" i="4"/>
  <c r="G28" i="4"/>
  <c r="P28" i="4"/>
  <c r="L28" i="4"/>
  <c r="F27" i="4"/>
  <c r="G27" i="4"/>
  <c r="P27" i="4"/>
  <c r="L27" i="4"/>
  <c r="F26" i="4"/>
  <c r="G26" i="4"/>
  <c r="P26" i="4"/>
  <c r="L26" i="4"/>
  <c r="F25" i="4"/>
  <c r="G25" i="4"/>
  <c r="P25" i="4"/>
  <c r="L25" i="4"/>
  <c r="F24" i="4"/>
  <c r="G24" i="4"/>
  <c r="P24" i="4"/>
  <c r="L24" i="4"/>
  <c r="F23" i="4"/>
  <c r="G23" i="4"/>
  <c r="P23" i="4"/>
  <c r="L23" i="4"/>
  <c r="F22" i="4"/>
  <c r="G22" i="4"/>
  <c r="F21" i="4"/>
  <c r="G21" i="4"/>
  <c r="F20" i="4"/>
  <c r="G20" i="4"/>
  <c r="F19" i="4"/>
  <c r="G19" i="4"/>
  <c r="F18" i="4"/>
  <c r="G18" i="4"/>
  <c r="P17" i="4"/>
  <c r="F17" i="4"/>
  <c r="G17" i="4"/>
  <c r="P16" i="4"/>
  <c r="F16" i="4"/>
  <c r="G16" i="4"/>
  <c r="P15" i="4"/>
  <c r="F15" i="4"/>
  <c r="G15" i="4"/>
  <c r="P14" i="4"/>
  <c r="F14" i="4"/>
  <c r="G14" i="4"/>
  <c r="P13" i="4"/>
  <c r="F13" i="4"/>
  <c r="G13" i="4"/>
  <c r="P12" i="4"/>
  <c r="F12" i="4"/>
  <c r="G12" i="4"/>
  <c r="P11" i="4"/>
  <c r="F11" i="4"/>
  <c r="G11" i="4"/>
  <c r="P10" i="4"/>
  <c r="F10" i="4"/>
  <c r="G10" i="4"/>
  <c r="P9" i="4"/>
  <c r="F9" i="4"/>
  <c r="G9" i="4"/>
  <c r="P8" i="4"/>
  <c r="F8" i="4"/>
  <c r="G8" i="4"/>
  <c r="P7" i="4"/>
  <c r="F7" i="4"/>
  <c r="G7" i="4"/>
  <c r="P6" i="4"/>
  <c r="L6" i="4"/>
  <c r="F6" i="4"/>
  <c r="G6" i="4"/>
  <c r="P5" i="4"/>
  <c r="L5" i="4"/>
  <c r="F5" i="4"/>
  <c r="G5" i="4"/>
  <c r="P4" i="4"/>
  <c r="L4" i="4"/>
  <c r="F4" i="4"/>
  <c r="G4" i="4"/>
  <c r="P3" i="4"/>
  <c r="L3" i="4"/>
  <c r="F3" i="4"/>
  <c r="G3" i="4"/>
  <c r="G264" i="3"/>
  <c r="H264" i="3"/>
  <c r="G263" i="3"/>
  <c r="H263" i="3"/>
  <c r="G262" i="3"/>
  <c r="H262" i="3"/>
  <c r="G261" i="3"/>
  <c r="H261" i="3"/>
  <c r="G260" i="3"/>
  <c r="H260" i="3"/>
  <c r="G259" i="3"/>
  <c r="H259" i="3"/>
  <c r="G258" i="3"/>
  <c r="H258" i="3"/>
  <c r="G257" i="3"/>
  <c r="H257" i="3"/>
  <c r="G256" i="3"/>
  <c r="H256" i="3"/>
  <c r="G255" i="3"/>
  <c r="H255" i="3"/>
  <c r="Q255" i="3"/>
  <c r="G254" i="3"/>
  <c r="H254" i="3"/>
  <c r="Q254" i="3"/>
  <c r="G253" i="3"/>
  <c r="H253" i="3"/>
  <c r="Q253" i="3"/>
  <c r="G252" i="3"/>
  <c r="H252" i="3"/>
  <c r="Q252" i="3"/>
  <c r="G251" i="3"/>
  <c r="H251" i="3"/>
  <c r="Q251" i="3"/>
  <c r="G250" i="3"/>
  <c r="H250" i="3"/>
  <c r="Q250" i="3"/>
  <c r="G249" i="3"/>
  <c r="H249" i="3"/>
  <c r="Q249" i="3"/>
  <c r="G248" i="3"/>
  <c r="H248" i="3"/>
  <c r="Q248" i="3"/>
  <c r="G247" i="3"/>
  <c r="H247" i="3"/>
  <c r="Q247" i="3"/>
  <c r="G246" i="3"/>
  <c r="H246" i="3"/>
  <c r="Q246" i="3"/>
  <c r="G245" i="3"/>
  <c r="H245" i="3"/>
  <c r="Q245" i="3"/>
  <c r="G244" i="3"/>
  <c r="H244" i="3"/>
  <c r="Q244" i="3"/>
  <c r="M242" i="3"/>
  <c r="G243" i="3"/>
  <c r="H243" i="3"/>
  <c r="Q243" i="3"/>
  <c r="M241" i="3"/>
  <c r="G242" i="3"/>
  <c r="H242" i="3"/>
  <c r="Q242" i="3"/>
  <c r="M240" i="3"/>
  <c r="G241" i="3"/>
  <c r="H241" i="3"/>
  <c r="Q241" i="3"/>
  <c r="M239" i="3"/>
  <c r="G240" i="3"/>
  <c r="H240" i="3"/>
  <c r="Q240" i="3"/>
  <c r="M238" i="3"/>
  <c r="G239" i="3"/>
  <c r="H239" i="3"/>
  <c r="Q239" i="3"/>
  <c r="M237" i="3"/>
  <c r="G238" i="3"/>
  <c r="H238" i="3"/>
  <c r="Q238" i="3"/>
  <c r="M236" i="3"/>
  <c r="G237" i="3"/>
  <c r="H237" i="3"/>
  <c r="Q237" i="3"/>
  <c r="M235" i="3"/>
  <c r="G236" i="3"/>
  <c r="H236" i="3"/>
  <c r="Q236" i="3"/>
  <c r="M234" i="3"/>
  <c r="G235" i="3"/>
  <c r="H235" i="3"/>
  <c r="Q235" i="3"/>
  <c r="G234" i="3"/>
  <c r="H234" i="3"/>
  <c r="Q234" i="3"/>
  <c r="G231" i="3"/>
  <c r="H231" i="3"/>
  <c r="G230" i="3"/>
  <c r="H230" i="3"/>
  <c r="G229" i="3"/>
  <c r="H229" i="3"/>
  <c r="G228" i="3"/>
  <c r="H228" i="3"/>
  <c r="G227" i="3"/>
  <c r="H227" i="3"/>
  <c r="G226" i="3"/>
  <c r="H226" i="3"/>
  <c r="G225" i="3"/>
  <c r="H225" i="3"/>
  <c r="G224" i="3"/>
  <c r="H224" i="3"/>
  <c r="G223" i="3"/>
  <c r="H223" i="3"/>
  <c r="G222" i="3"/>
  <c r="H222" i="3"/>
  <c r="G221" i="3"/>
  <c r="H221" i="3"/>
  <c r="G220" i="3"/>
  <c r="H220" i="3"/>
  <c r="G219" i="3"/>
  <c r="H219" i="3"/>
  <c r="G218" i="3"/>
  <c r="H218" i="3"/>
  <c r="G217" i="3"/>
  <c r="H217" i="3"/>
  <c r="G216" i="3"/>
  <c r="H216" i="3"/>
  <c r="G215" i="3"/>
  <c r="H215" i="3"/>
  <c r="G214" i="3"/>
  <c r="H214" i="3"/>
  <c r="G213" i="3"/>
  <c r="H213" i="3"/>
  <c r="G212" i="3"/>
  <c r="H212" i="3"/>
  <c r="G211" i="3"/>
  <c r="H211" i="3"/>
  <c r="G210" i="3"/>
  <c r="H210" i="3"/>
  <c r="G209" i="3"/>
  <c r="H209" i="3"/>
  <c r="Q209" i="3"/>
  <c r="G208" i="3"/>
  <c r="H208" i="3"/>
  <c r="Q208" i="3"/>
  <c r="G207" i="3"/>
  <c r="H207" i="3"/>
  <c r="G206" i="3"/>
  <c r="H206" i="3"/>
  <c r="Q207" i="3"/>
  <c r="G205" i="3"/>
  <c r="H205" i="3"/>
  <c r="Q206" i="3"/>
  <c r="G204" i="3"/>
  <c r="H204" i="3"/>
  <c r="Q205" i="3"/>
  <c r="G203" i="3"/>
  <c r="H203" i="3"/>
  <c r="Q204" i="3"/>
  <c r="M200" i="3"/>
  <c r="Q203" i="3"/>
  <c r="M199" i="3"/>
  <c r="G202" i="3"/>
  <c r="H202" i="3"/>
  <c r="Q202" i="3"/>
  <c r="M198" i="3"/>
  <c r="G201" i="3"/>
  <c r="H201" i="3"/>
  <c r="Q201" i="3"/>
  <c r="M197" i="3"/>
  <c r="G200" i="3"/>
  <c r="H200" i="3"/>
  <c r="Q200" i="3"/>
  <c r="M196" i="3"/>
  <c r="G199" i="3"/>
  <c r="H199" i="3"/>
  <c r="Q199" i="3"/>
  <c r="M195" i="3"/>
  <c r="G198" i="3"/>
  <c r="H198" i="3"/>
  <c r="Q198" i="3"/>
  <c r="M194" i="3"/>
  <c r="G197" i="3"/>
  <c r="H197" i="3"/>
  <c r="Q197" i="3"/>
  <c r="M193" i="3"/>
  <c r="G196" i="3"/>
  <c r="H196" i="3"/>
  <c r="Q196" i="3"/>
  <c r="G195" i="3"/>
  <c r="H195" i="3"/>
  <c r="Q195" i="3"/>
  <c r="M192" i="3"/>
  <c r="G194" i="3"/>
  <c r="H194" i="3"/>
  <c r="Q194" i="3"/>
  <c r="M191" i="3"/>
  <c r="G193" i="3"/>
  <c r="H193" i="3"/>
  <c r="Q193" i="3"/>
  <c r="M190" i="3"/>
  <c r="G192" i="3"/>
  <c r="H192" i="3"/>
  <c r="Q192" i="3"/>
  <c r="M189" i="3"/>
  <c r="G191" i="3"/>
  <c r="H191" i="3"/>
  <c r="Q191" i="3"/>
  <c r="M188" i="3"/>
  <c r="G190" i="3"/>
  <c r="H190" i="3"/>
  <c r="Q190" i="3"/>
  <c r="M187" i="3"/>
  <c r="G189" i="3"/>
  <c r="H189" i="3"/>
  <c r="Q189" i="3"/>
  <c r="M186" i="3"/>
  <c r="G188" i="3"/>
  <c r="H188" i="3"/>
  <c r="Q188" i="3"/>
  <c r="G187" i="3"/>
  <c r="H187" i="3"/>
  <c r="Q187" i="3"/>
  <c r="M185" i="3"/>
  <c r="G186" i="3"/>
  <c r="H186" i="3"/>
  <c r="Q186" i="3"/>
  <c r="M184" i="3"/>
  <c r="G185" i="3"/>
  <c r="H185" i="3"/>
  <c r="Q185" i="3"/>
  <c r="M183" i="3"/>
  <c r="G184" i="3"/>
  <c r="H184" i="3"/>
  <c r="Q184" i="3"/>
  <c r="M182" i="3"/>
  <c r="G183" i="3"/>
  <c r="H183" i="3"/>
  <c r="Q183" i="3"/>
  <c r="M181" i="3"/>
  <c r="G182" i="3"/>
  <c r="H182" i="3"/>
  <c r="Q182" i="3"/>
  <c r="M180" i="3"/>
  <c r="G181" i="3"/>
  <c r="H181" i="3"/>
  <c r="Q181" i="3"/>
  <c r="M179" i="3"/>
  <c r="G180" i="3"/>
  <c r="H180" i="3"/>
  <c r="Q180" i="3"/>
  <c r="G179" i="3"/>
  <c r="H179" i="3"/>
  <c r="Q179" i="3"/>
  <c r="G175" i="3"/>
  <c r="H175" i="3"/>
  <c r="G174" i="3"/>
  <c r="H174" i="3"/>
  <c r="G173" i="3"/>
  <c r="H173" i="3"/>
  <c r="G172" i="3"/>
  <c r="H172" i="3"/>
  <c r="G171" i="3"/>
  <c r="H171" i="3"/>
  <c r="G170" i="3"/>
  <c r="H170" i="3"/>
  <c r="G169" i="3"/>
  <c r="H169" i="3"/>
  <c r="G168" i="3"/>
  <c r="H168" i="3"/>
  <c r="G167" i="3"/>
  <c r="H167" i="3"/>
  <c r="G166" i="3"/>
  <c r="H166" i="3"/>
  <c r="G165" i="3"/>
  <c r="H165" i="3"/>
  <c r="G164" i="3"/>
  <c r="H164" i="3"/>
  <c r="G163" i="3"/>
  <c r="H163" i="3"/>
  <c r="G162" i="3"/>
  <c r="H162" i="3"/>
  <c r="G161" i="3"/>
  <c r="H161" i="3"/>
  <c r="G160" i="3"/>
  <c r="H160" i="3"/>
  <c r="G159" i="3"/>
  <c r="H159" i="3"/>
  <c r="M157" i="3"/>
  <c r="G158" i="3"/>
  <c r="H158" i="3"/>
  <c r="M156" i="3"/>
  <c r="G157" i="3"/>
  <c r="H157" i="3"/>
  <c r="Q156" i="3"/>
  <c r="M155" i="3"/>
  <c r="G156" i="3"/>
  <c r="H156" i="3"/>
  <c r="Q155" i="3"/>
  <c r="M154" i="3"/>
  <c r="G155" i="3"/>
  <c r="H155" i="3"/>
  <c r="M153" i="3"/>
  <c r="G154" i="3"/>
  <c r="H154" i="3"/>
  <c r="Q154" i="3"/>
  <c r="M152" i="3"/>
  <c r="G153" i="3"/>
  <c r="H153" i="3"/>
  <c r="Q153" i="3"/>
  <c r="M151" i="3"/>
  <c r="G152" i="3"/>
  <c r="H152" i="3"/>
  <c r="Q152" i="3"/>
  <c r="M150" i="3"/>
  <c r="G151" i="3"/>
  <c r="H151" i="3"/>
  <c r="Q151" i="3"/>
  <c r="M149" i="3"/>
  <c r="G150" i="3"/>
  <c r="H150" i="3"/>
  <c r="Q150" i="3"/>
  <c r="M148" i="3"/>
  <c r="G149" i="3"/>
  <c r="H149" i="3"/>
  <c r="Q149" i="3"/>
  <c r="M147" i="3"/>
  <c r="G148" i="3"/>
  <c r="H148" i="3"/>
  <c r="Q148" i="3"/>
  <c r="M146" i="3"/>
  <c r="G147" i="3"/>
  <c r="H147" i="3"/>
  <c r="Q147" i="3"/>
  <c r="M145" i="3"/>
  <c r="G146" i="3"/>
  <c r="H146" i="3"/>
  <c r="Q146" i="3"/>
  <c r="M144" i="3"/>
  <c r="G145" i="3"/>
  <c r="H145" i="3"/>
  <c r="Q145" i="3"/>
  <c r="M143" i="3"/>
  <c r="G144" i="3"/>
  <c r="H144" i="3"/>
  <c r="Q144" i="3"/>
  <c r="M142" i="3"/>
  <c r="G143" i="3"/>
  <c r="H143" i="3"/>
  <c r="Q143" i="3"/>
  <c r="M141" i="3"/>
  <c r="G142" i="3"/>
  <c r="H142" i="3"/>
  <c r="Q142" i="3"/>
  <c r="M140" i="3"/>
  <c r="G141" i="3"/>
  <c r="H141" i="3"/>
  <c r="Q141" i="3"/>
  <c r="M139" i="3"/>
  <c r="G140" i="3"/>
  <c r="H140" i="3"/>
  <c r="Q140" i="3"/>
  <c r="G139" i="3"/>
  <c r="H139" i="3"/>
  <c r="Q139" i="3"/>
  <c r="G136" i="3"/>
  <c r="H136" i="3"/>
  <c r="G135" i="3"/>
  <c r="H135" i="3"/>
  <c r="G134" i="3"/>
  <c r="H134" i="3"/>
  <c r="G133" i="3"/>
  <c r="H133" i="3"/>
  <c r="G132" i="3"/>
  <c r="H132" i="3"/>
  <c r="G131" i="3"/>
  <c r="H131" i="3"/>
  <c r="G130" i="3"/>
  <c r="H130" i="3"/>
  <c r="G129" i="3"/>
  <c r="H129" i="3"/>
  <c r="G128" i="3"/>
  <c r="H128" i="3"/>
  <c r="G127" i="3"/>
  <c r="H127" i="3"/>
  <c r="G126" i="3"/>
  <c r="H126" i="3"/>
  <c r="G125" i="3"/>
  <c r="H125" i="3"/>
  <c r="G124" i="3"/>
  <c r="H124" i="3"/>
  <c r="G123" i="3"/>
  <c r="H123" i="3"/>
  <c r="G122" i="3"/>
  <c r="H122" i="3"/>
  <c r="G121" i="3"/>
  <c r="H121" i="3"/>
  <c r="G120" i="3"/>
  <c r="H120" i="3"/>
  <c r="G119" i="3"/>
  <c r="H119" i="3"/>
  <c r="G118" i="3"/>
  <c r="H118" i="3"/>
  <c r="G117" i="3"/>
  <c r="H117" i="3"/>
  <c r="G116" i="3"/>
  <c r="H116" i="3"/>
  <c r="G115" i="3"/>
  <c r="H115" i="3"/>
  <c r="G114" i="3"/>
  <c r="H114" i="3"/>
  <c r="G113" i="3"/>
  <c r="H113" i="3"/>
  <c r="G112" i="3"/>
  <c r="H112" i="3"/>
  <c r="G111" i="3"/>
  <c r="H111" i="3"/>
  <c r="G110" i="3"/>
  <c r="H110" i="3"/>
  <c r="G109" i="3"/>
  <c r="H109" i="3"/>
  <c r="G108" i="3"/>
  <c r="H108" i="3"/>
  <c r="G107" i="3"/>
  <c r="H107" i="3"/>
  <c r="G106" i="3"/>
  <c r="H106" i="3"/>
  <c r="G105" i="3"/>
  <c r="H105" i="3"/>
  <c r="G104" i="3"/>
  <c r="H104" i="3"/>
  <c r="G103" i="3"/>
  <c r="H103" i="3"/>
  <c r="G102" i="3"/>
  <c r="H102" i="3"/>
  <c r="G101" i="3"/>
  <c r="H101" i="3"/>
  <c r="G100" i="3"/>
  <c r="H100" i="3"/>
  <c r="G99" i="3"/>
  <c r="H99" i="3"/>
  <c r="G98" i="3"/>
  <c r="H98" i="3"/>
  <c r="G97" i="3"/>
  <c r="H97" i="3"/>
  <c r="G96" i="3"/>
  <c r="H96" i="3"/>
  <c r="Q97" i="3"/>
  <c r="G95" i="3"/>
  <c r="H95" i="3"/>
  <c r="Q96" i="3"/>
  <c r="G94" i="3"/>
  <c r="H94" i="3"/>
  <c r="Q95" i="3"/>
  <c r="G93" i="3"/>
  <c r="H93" i="3"/>
  <c r="Q94" i="3"/>
  <c r="G92" i="3"/>
  <c r="H92" i="3"/>
  <c r="Q93" i="3"/>
  <c r="G91" i="3"/>
  <c r="H91" i="3"/>
  <c r="Q92" i="3"/>
  <c r="G90" i="3"/>
  <c r="H90" i="3"/>
  <c r="Q91" i="3"/>
  <c r="M89" i="3"/>
  <c r="G89" i="3"/>
  <c r="H89" i="3"/>
  <c r="Q90" i="3"/>
  <c r="M88" i="3"/>
  <c r="G88" i="3"/>
  <c r="H88" i="3"/>
  <c r="Q89" i="3"/>
  <c r="M87" i="3"/>
  <c r="G87" i="3"/>
  <c r="H87" i="3"/>
  <c r="Q88" i="3"/>
  <c r="M86" i="3"/>
  <c r="G86" i="3"/>
  <c r="H86" i="3"/>
  <c r="Q87" i="3"/>
  <c r="M85" i="3"/>
  <c r="G85" i="3"/>
  <c r="H85" i="3"/>
  <c r="Q86" i="3"/>
  <c r="M84" i="3"/>
  <c r="G84" i="3"/>
  <c r="H84" i="3"/>
  <c r="Q85" i="3"/>
  <c r="M83" i="3"/>
  <c r="G83" i="3"/>
  <c r="H83" i="3"/>
  <c r="Q84" i="3"/>
  <c r="M82" i="3"/>
  <c r="Q83" i="3"/>
  <c r="M81" i="3"/>
  <c r="G82" i="3"/>
  <c r="H82" i="3"/>
  <c r="Q82" i="3"/>
  <c r="M80" i="3"/>
  <c r="G81" i="3"/>
  <c r="H81" i="3"/>
  <c r="Q81" i="3"/>
  <c r="M79" i="3"/>
  <c r="G80" i="3"/>
  <c r="H80" i="3"/>
  <c r="Q80" i="3"/>
  <c r="M78" i="3"/>
  <c r="G79" i="3"/>
  <c r="H79" i="3"/>
  <c r="Q79" i="3"/>
  <c r="M77" i="3"/>
  <c r="G78" i="3"/>
  <c r="H78" i="3"/>
  <c r="Q78" i="3"/>
  <c r="M76" i="3"/>
  <c r="G77" i="3"/>
  <c r="H77" i="3"/>
  <c r="Q77" i="3"/>
  <c r="M75" i="3"/>
  <c r="G76" i="3"/>
  <c r="H76" i="3"/>
  <c r="Q76" i="3"/>
  <c r="M74" i="3"/>
  <c r="G75" i="3"/>
  <c r="H75" i="3"/>
  <c r="Q75" i="3"/>
  <c r="M73" i="3"/>
  <c r="G74" i="3"/>
  <c r="H74" i="3"/>
  <c r="Q74" i="3"/>
  <c r="M72" i="3"/>
  <c r="G73" i="3"/>
  <c r="H73" i="3"/>
  <c r="Q73" i="3"/>
  <c r="M71" i="3"/>
  <c r="G72" i="3"/>
  <c r="H72" i="3"/>
  <c r="Q72" i="3"/>
  <c r="M70" i="3"/>
  <c r="G71" i="3"/>
  <c r="H71" i="3"/>
  <c r="Q71" i="3"/>
  <c r="M69" i="3"/>
  <c r="G70" i="3"/>
  <c r="H70" i="3"/>
  <c r="Q70" i="3"/>
  <c r="M68" i="3"/>
  <c r="G69" i="3"/>
  <c r="H69" i="3"/>
  <c r="Q69" i="3"/>
  <c r="M67" i="3"/>
  <c r="G68" i="3"/>
  <c r="H68" i="3"/>
  <c r="Q68" i="3"/>
  <c r="M66" i="3"/>
  <c r="G67" i="3"/>
  <c r="H67" i="3"/>
  <c r="Q67" i="3"/>
  <c r="M65" i="3"/>
  <c r="G66" i="3"/>
  <c r="H66" i="3"/>
  <c r="Q66" i="3"/>
  <c r="M64" i="3"/>
  <c r="G65" i="3"/>
  <c r="H65" i="3"/>
  <c r="Q65" i="3"/>
  <c r="M63" i="3"/>
  <c r="G64" i="3"/>
  <c r="H64" i="3"/>
  <c r="Q64" i="3"/>
  <c r="M62" i="3"/>
  <c r="G63" i="3"/>
  <c r="H63" i="3"/>
  <c r="Q63" i="3"/>
  <c r="M61" i="3"/>
  <c r="G62" i="3"/>
  <c r="H62" i="3"/>
  <c r="Q62" i="3"/>
  <c r="M60" i="3"/>
  <c r="G61" i="3"/>
  <c r="H61" i="3"/>
  <c r="Q61" i="3"/>
  <c r="M59" i="3"/>
  <c r="G60" i="3"/>
  <c r="H60" i="3"/>
  <c r="Q60" i="3"/>
  <c r="M58" i="3"/>
  <c r="G59" i="3"/>
  <c r="H59" i="3"/>
  <c r="Q59" i="3"/>
  <c r="M57" i="3"/>
  <c r="G58" i="3"/>
  <c r="H58" i="3"/>
  <c r="Q58" i="3"/>
  <c r="M56" i="3"/>
  <c r="G57" i="3"/>
  <c r="H57" i="3"/>
  <c r="Q57" i="3"/>
  <c r="G56" i="3"/>
  <c r="H56" i="3"/>
  <c r="Q56" i="3"/>
  <c r="M55" i="3"/>
  <c r="G55" i="3"/>
  <c r="H55" i="3"/>
  <c r="Q55" i="3"/>
  <c r="M54" i="3"/>
  <c r="G54" i="3"/>
  <c r="H54" i="3"/>
  <c r="Q54" i="3"/>
  <c r="M53" i="3"/>
  <c r="G53" i="3"/>
  <c r="H53" i="3"/>
  <c r="Q53" i="3"/>
  <c r="M52" i="3"/>
  <c r="G52" i="3"/>
  <c r="H52" i="3"/>
  <c r="Q52" i="3"/>
  <c r="M51" i="3"/>
  <c r="G51" i="3"/>
  <c r="H51" i="3"/>
  <c r="Q51" i="3"/>
  <c r="M50" i="3"/>
  <c r="G50" i="3"/>
  <c r="H50" i="3"/>
  <c r="Q50" i="3"/>
  <c r="G49" i="3"/>
  <c r="H49" i="3"/>
  <c r="G47" i="3"/>
  <c r="H47" i="3"/>
  <c r="G46" i="3"/>
  <c r="H46" i="3"/>
  <c r="G45" i="3"/>
  <c r="H45" i="3"/>
  <c r="G44" i="3"/>
  <c r="H44" i="3"/>
  <c r="G43" i="3"/>
  <c r="H43" i="3"/>
  <c r="G42" i="3"/>
  <c r="H42" i="3"/>
  <c r="G41" i="3"/>
  <c r="H41" i="3"/>
  <c r="G40" i="3"/>
  <c r="H40" i="3"/>
  <c r="G39" i="3"/>
  <c r="H39" i="3"/>
  <c r="G38" i="3"/>
  <c r="H38" i="3"/>
  <c r="G37" i="3"/>
  <c r="H37" i="3"/>
  <c r="G36" i="3"/>
  <c r="H36" i="3"/>
  <c r="G35" i="3"/>
  <c r="H35" i="3"/>
  <c r="G34" i="3"/>
  <c r="H34" i="3"/>
  <c r="G33" i="3"/>
  <c r="H33" i="3"/>
  <c r="G32" i="3"/>
  <c r="H32" i="3"/>
  <c r="G31" i="3"/>
  <c r="H31" i="3"/>
  <c r="G30" i="3"/>
  <c r="H30" i="3"/>
  <c r="G29" i="3"/>
  <c r="H29" i="3"/>
  <c r="G28" i="3"/>
  <c r="H28" i="3"/>
  <c r="G27" i="3"/>
  <c r="H27" i="3"/>
  <c r="G26" i="3"/>
  <c r="H26" i="3"/>
  <c r="G25" i="3"/>
  <c r="H25" i="3"/>
  <c r="Q25" i="3"/>
  <c r="M25" i="3"/>
  <c r="G24" i="3"/>
  <c r="H24" i="3"/>
  <c r="Q24" i="3"/>
  <c r="M24" i="3"/>
  <c r="G23" i="3"/>
  <c r="H23" i="3"/>
  <c r="Q23" i="3"/>
  <c r="M23" i="3"/>
  <c r="G22" i="3"/>
  <c r="H22" i="3"/>
  <c r="Q22" i="3"/>
  <c r="M22" i="3"/>
  <c r="G21" i="3"/>
  <c r="H21" i="3"/>
  <c r="Q21" i="3"/>
  <c r="M21" i="3"/>
  <c r="G20" i="3"/>
  <c r="H20" i="3"/>
  <c r="Q20" i="3"/>
  <c r="M20" i="3"/>
  <c r="G19" i="3"/>
  <c r="H19" i="3"/>
  <c r="Q19" i="3"/>
  <c r="M19" i="3"/>
  <c r="G18" i="3"/>
  <c r="H18" i="3"/>
  <c r="Q18" i="3"/>
  <c r="M18" i="3"/>
  <c r="G17" i="3"/>
  <c r="H17" i="3"/>
  <c r="Q17" i="3"/>
  <c r="M17" i="3"/>
  <c r="G16" i="3"/>
  <c r="H16" i="3"/>
  <c r="Q16" i="3"/>
  <c r="M16" i="3"/>
  <c r="Q15" i="3"/>
  <c r="M15" i="3"/>
  <c r="G15" i="3"/>
  <c r="H15" i="3"/>
  <c r="Q14" i="3"/>
  <c r="M14" i="3"/>
  <c r="G14" i="3"/>
  <c r="H14" i="3"/>
  <c r="Q13" i="3"/>
  <c r="M13" i="3"/>
  <c r="G13" i="3"/>
  <c r="H13" i="3"/>
  <c r="Q12" i="3"/>
  <c r="M12" i="3"/>
  <c r="G12" i="3"/>
  <c r="H12" i="3"/>
  <c r="Q11" i="3"/>
  <c r="M11" i="3"/>
  <c r="G11" i="3"/>
  <c r="H11" i="3"/>
  <c r="Q10" i="3"/>
  <c r="M10" i="3"/>
  <c r="G10" i="3"/>
  <c r="H10" i="3"/>
  <c r="M9" i="3"/>
  <c r="G9" i="3"/>
  <c r="H9" i="3"/>
  <c r="Q9" i="3"/>
  <c r="M8" i="3"/>
  <c r="G8" i="3"/>
  <c r="H8" i="3"/>
  <c r="Q8" i="3"/>
  <c r="M7" i="3"/>
  <c r="G7" i="3"/>
  <c r="H7" i="3"/>
  <c r="Q7" i="3"/>
  <c r="Q6" i="3"/>
  <c r="M6" i="3"/>
  <c r="G6" i="3"/>
  <c r="H6" i="3"/>
  <c r="Q5" i="3"/>
  <c r="M5" i="3"/>
  <c r="G5" i="3"/>
  <c r="H5" i="3"/>
  <c r="Q4" i="3"/>
  <c r="M4" i="3"/>
  <c r="G4" i="3"/>
  <c r="H4" i="3"/>
  <c r="G133" i="1"/>
  <c r="H133" i="1"/>
  <c r="I133" i="1"/>
  <c r="G132" i="1"/>
  <c r="H132" i="1"/>
  <c r="I132" i="1"/>
  <c r="G131" i="1"/>
  <c r="H131" i="1"/>
  <c r="I131" i="1"/>
  <c r="G130" i="1"/>
  <c r="H130" i="1"/>
  <c r="I130" i="1"/>
  <c r="G129" i="1"/>
  <c r="H129" i="1"/>
  <c r="I129" i="1"/>
  <c r="G128" i="1"/>
  <c r="H128" i="1"/>
  <c r="I128" i="1"/>
  <c r="G127" i="1"/>
  <c r="H127" i="1"/>
  <c r="I127" i="1"/>
  <c r="G126" i="1"/>
  <c r="H126" i="1"/>
  <c r="I126" i="1"/>
  <c r="G125" i="1"/>
  <c r="H125" i="1"/>
  <c r="I125" i="1"/>
  <c r="G124" i="1"/>
  <c r="H124" i="1"/>
  <c r="I124" i="1"/>
  <c r="G123" i="1"/>
  <c r="H123" i="1"/>
  <c r="I123" i="1"/>
  <c r="G122" i="1"/>
  <c r="H122" i="1"/>
  <c r="I122" i="1"/>
  <c r="G121" i="1"/>
  <c r="H121" i="1"/>
  <c r="I121" i="1"/>
  <c r="G120" i="1"/>
  <c r="H120" i="1"/>
  <c r="I120" i="1"/>
  <c r="G119" i="1"/>
  <c r="H119" i="1"/>
  <c r="I119" i="1"/>
  <c r="G118" i="1"/>
  <c r="H118" i="1"/>
  <c r="I118" i="1"/>
  <c r="G117" i="1"/>
  <c r="H117" i="1"/>
  <c r="I117" i="1"/>
  <c r="G116" i="1"/>
  <c r="H116" i="1"/>
  <c r="I116" i="1"/>
  <c r="G115" i="1"/>
  <c r="H115" i="1"/>
  <c r="I115" i="1"/>
  <c r="G113" i="1"/>
  <c r="H113" i="1"/>
  <c r="I113" i="1"/>
  <c r="G112" i="1"/>
  <c r="H112" i="1"/>
  <c r="I112" i="1"/>
  <c r="G111" i="1"/>
  <c r="H111" i="1"/>
  <c r="I111" i="1"/>
  <c r="G110" i="1"/>
  <c r="H110" i="1"/>
  <c r="I110" i="1"/>
  <c r="G109" i="1"/>
  <c r="H109" i="1"/>
  <c r="I109" i="1"/>
  <c r="G108" i="1"/>
  <c r="H108" i="1"/>
  <c r="I108" i="1"/>
  <c r="G107" i="1"/>
  <c r="H107" i="1"/>
  <c r="I107" i="1"/>
  <c r="G106" i="1"/>
  <c r="H106" i="1"/>
  <c r="I106" i="1"/>
  <c r="G104" i="1"/>
  <c r="H104" i="1"/>
  <c r="I104" i="1"/>
  <c r="G103" i="1"/>
  <c r="H103" i="1"/>
  <c r="I103" i="1"/>
  <c r="G102" i="1"/>
  <c r="H102" i="1"/>
  <c r="I102" i="1"/>
  <c r="G101" i="1"/>
  <c r="H101" i="1"/>
  <c r="I101" i="1"/>
  <c r="G100" i="1"/>
  <c r="H100" i="1"/>
  <c r="I100" i="1"/>
  <c r="G99" i="1"/>
  <c r="H99" i="1"/>
  <c r="I99" i="1"/>
  <c r="G98" i="1"/>
  <c r="H98" i="1"/>
  <c r="I98" i="1"/>
  <c r="G97" i="1"/>
  <c r="H97" i="1"/>
  <c r="I97" i="1"/>
  <c r="G96" i="1"/>
  <c r="H96" i="1"/>
  <c r="I96" i="1"/>
  <c r="G95" i="1"/>
  <c r="H95" i="1"/>
  <c r="I95" i="1"/>
  <c r="G94" i="1"/>
  <c r="H94" i="1"/>
  <c r="I94" i="1"/>
  <c r="G93" i="1"/>
  <c r="H93" i="1"/>
  <c r="I93" i="1"/>
  <c r="G92" i="1"/>
  <c r="H92" i="1"/>
  <c r="I92" i="1"/>
  <c r="G91" i="1"/>
  <c r="H91" i="1"/>
  <c r="I91" i="1"/>
  <c r="G89" i="1"/>
  <c r="H89" i="1"/>
  <c r="I89" i="1"/>
  <c r="G88" i="1"/>
  <c r="H88" i="1"/>
  <c r="I88" i="1"/>
  <c r="G87" i="1"/>
  <c r="H87" i="1"/>
  <c r="I87" i="1"/>
  <c r="G86" i="1"/>
  <c r="H86" i="1"/>
  <c r="I86" i="1"/>
  <c r="G85" i="1"/>
  <c r="H85" i="1"/>
  <c r="I85" i="1"/>
  <c r="G84" i="1"/>
  <c r="H84" i="1"/>
  <c r="I84" i="1"/>
  <c r="G83" i="1"/>
  <c r="H83" i="1"/>
  <c r="I83" i="1"/>
  <c r="G82" i="1"/>
  <c r="H82" i="1"/>
  <c r="I82" i="1"/>
  <c r="G81" i="1"/>
  <c r="H81" i="1"/>
  <c r="I81" i="1"/>
  <c r="G80" i="1"/>
  <c r="H80" i="1"/>
  <c r="I80" i="1"/>
  <c r="G79" i="1"/>
  <c r="H79" i="1"/>
  <c r="I79" i="1"/>
  <c r="G78" i="1"/>
  <c r="H78" i="1"/>
  <c r="I78" i="1"/>
  <c r="G77" i="1"/>
  <c r="H77" i="1"/>
  <c r="I77" i="1"/>
  <c r="G76" i="1"/>
  <c r="H76" i="1"/>
  <c r="I76" i="1"/>
  <c r="G75" i="1"/>
  <c r="H75" i="1"/>
  <c r="I75" i="1"/>
  <c r="G74" i="1"/>
  <c r="H74" i="1"/>
  <c r="I74" i="1"/>
  <c r="G73" i="1"/>
  <c r="H73" i="1"/>
  <c r="I73" i="1"/>
  <c r="G72" i="1"/>
  <c r="H72" i="1"/>
  <c r="I72" i="1"/>
  <c r="G71" i="1"/>
  <c r="H71" i="1"/>
  <c r="I71" i="1"/>
  <c r="G70" i="1"/>
  <c r="H70" i="1"/>
  <c r="I70" i="1"/>
  <c r="G69" i="1"/>
  <c r="H69" i="1"/>
  <c r="I69" i="1"/>
  <c r="G68" i="1"/>
  <c r="H68" i="1"/>
  <c r="I68" i="1"/>
  <c r="G67" i="1"/>
  <c r="H67" i="1"/>
  <c r="I67" i="1"/>
  <c r="G66" i="1"/>
  <c r="H66" i="1"/>
  <c r="G65" i="1"/>
  <c r="H65" i="1"/>
  <c r="I65" i="1"/>
  <c r="G64" i="1"/>
  <c r="H64" i="1"/>
  <c r="I64" i="1"/>
  <c r="G62" i="1"/>
  <c r="H62" i="1"/>
  <c r="I62" i="1"/>
  <c r="G61" i="1"/>
  <c r="H61" i="1"/>
  <c r="I61" i="1"/>
  <c r="G60" i="1"/>
  <c r="H60" i="1"/>
  <c r="I60" i="1"/>
  <c r="G59" i="1"/>
  <c r="H59" i="1"/>
  <c r="I59" i="1"/>
  <c r="G57" i="1"/>
  <c r="H57" i="1"/>
  <c r="I57" i="1"/>
  <c r="G56" i="1"/>
  <c r="H56" i="1"/>
  <c r="I56" i="1"/>
  <c r="G55" i="1"/>
  <c r="H55" i="1"/>
  <c r="I55" i="1"/>
  <c r="G54" i="1"/>
  <c r="H54" i="1"/>
  <c r="I54" i="1"/>
  <c r="G53" i="1"/>
  <c r="H53" i="1"/>
  <c r="I53" i="1"/>
  <c r="G52" i="1"/>
  <c r="H52" i="1"/>
  <c r="I52" i="1"/>
  <c r="H4" i="1"/>
  <c r="I4" i="1"/>
  <c r="H5" i="1"/>
  <c r="I5" i="1"/>
  <c r="H6" i="1"/>
  <c r="I6" i="1"/>
  <c r="H3" i="1"/>
  <c r="I3" i="1"/>
  <c r="H7" i="1"/>
</calcChain>
</file>

<file path=xl/sharedStrings.xml><?xml version="1.0" encoding="utf-8"?>
<sst xmlns="http://schemas.openxmlformats.org/spreadsheetml/2006/main" count="1923" uniqueCount="340">
  <si>
    <t>Time stamps on camera reset to GMT</t>
  </si>
  <si>
    <t>CAMERA 1</t>
  </si>
  <si>
    <t>HIT H</t>
  </si>
  <si>
    <t>MIN</t>
  </si>
  <si>
    <t>DEC MIN</t>
  </si>
  <si>
    <t>UNTIL 18:11</t>
  </si>
  <si>
    <t>time stamps on camera reset to GMT</t>
  </si>
  <si>
    <t>UNTIL 18:15</t>
  </si>
  <si>
    <t>UNTIL 5:56</t>
  </si>
  <si>
    <t>CAMERA 2</t>
  </si>
  <si>
    <t>DECT (GMT)</t>
  </si>
  <si>
    <t xml:space="preserve">DEC T </t>
  </si>
  <si>
    <t>UNTIL 17:56</t>
  </si>
  <si>
    <t>UNTIL 5:08</t>
  </si>
  <si>
    <t>Time stamp on camera reset to GMT</t>
  </si>
  <si>
    <t>CAMERA 3</t>
  </si>
  <si>
    <t>UNTIL 00:14</t>
  </si>
  <si>
    <t>UNTIL 17:39</t>
  </si>
  <si>
    <t>UNTIL 17:20</t>
  </si>
  <si>
    <t>CAMERA 4</t>
  </si>
  <si>
    <t xml:space="preserve">Time stamp on camera reset to GMT </t>
  </si>
  <si>
    <t>UNTIL 20:04</t>
  </si>
  <si>
    <t>UNTIL7:24</t>
  </si>
  <si>
    <t>UNTIL 8:03</t>
  </si>
  <si>
    <t>CAMERA 5</t>
  </si>
  <si>
    <t>DATE</t>
  </si>
  <si>
    <t>SUNRISE</t>
  </si>
  <si>
    <t>RELATIVE TO SUNRISE</t>
  </si>
  <si>
    <t>SUNSET</t>
  </si>
  <si>
    <t>RELATIVE TO SUNSET</t>
  </si>
  <si>
    <t>NEAR SUNRISE</t>
  </si>
  <si>
    <t>NEAR SUNSET</t>
  </si>
  <si>
    <t>DEC</t>
  </si>
  <si>
    <t>DEC T GMT</t>
  </si>
  <si>
    <t>total 3</t>
  </si>
  <si>
    <t>total 4</t>
  </si>
  <si>
    <t>total 7</t>
  </si>
  <si>
    <t>total 25</t>
  </si>
  <si>
    <t>total 33</t>
  </si>
  <si>
    <t>total 18</t>
  </si>
  <si>
    <t>total 30</t>
  </si>
  <si>
    <t>total 16</t>
  </si>
  <si>
    <t>total 26</t>
  </si>
  <si>
    <t>total 8</t>
  </si>
  <si>
    <t>JAN</t>
  </si>
  <si>
    <t>22 total</t>
  </si>
  <si>
    <t>45 total</t>
  </si>
  <si>
    <t>38 total</t>
  </si>
  <si>
    <t>10 total</t>
  </si>
  <si>
    <t>TOTAL</t>
  </si>
  <si>
    <t xml:space="preserve">TOTAL </t>
  </si>
  <si>
    <t>FEB</t>
  </si>
  <si>
    <t>4 total</t>
  </si>
  <si>
    <t>15 total</t>
  </si>
  <si>
    <t>36 total</t>
  </si>
  <si>
    <t>16 total</t>
  </si>
  <si>
    <t>7 total</t>
  </si>
  <si>
    <t>18 total</t>
  </si>
  <si>
    <t>COMBINED</t>
  </si>
  <si>
    <t>MAR</t>
  </si>
  <si>
    <t>THOSE NEAREST SUNRISE</t>
  </si>
  <si>
    <t>SUNRISE TIME</t>
  </si>
  <si>
    <t>THOSE NEAREST SUNSET</t>
  </si>
  <si>
    <t>SUNSET TIME</t>
  </si>
  <si>
    <t>until 1:14</t>
  </si>
  <si>
    <t>APR</t>
  </si>
  <si>
    <t>until 14:28</t>
  </si>
  <si>
    <t>until 15:57</t>
  </si>
  <si>
    <t>MAY</t>
  </si>
  <si>
    <t>UNTIL 3:40</t>
  </si>
  <si>
    <t>UNTIL 10:13</t>
  </si>
  <si>
    <t>UNTIL 20:49</t>
  </si>
  <si>
    <t>UNTIL 9:02</t>
  </si>
  <si>
    <t>UNTIL 14:07</t>
  </si>
  <si>
    <t>UNTIL 5:50</t>
  </si>
  <si>
    <t>UNTIL 1:48</t>
  </si>
  <si>
    <t>UNTIL 16:49</t>
  </si>
  <si>
    <t>UNTIL 21:55</t>
  </si>
  <si>
    <t>UNTIL 18:05</t>
  </si>
  <si>
    <t>UNTIL 1:03</t>
  </si>
  <si>
    <t>UNTIL 16:44</t>
  </si>
  <si>
    <t>UNTIL 19:09</t>
  </si>
  <si>
    <t>UNTIL 23:43</t>
  </si>
  <si>
    <t>UNTIL 17:05</t>
  </si>
  <si>
    <t>UNTIL 2:05</t>
  </si>
  <si>
    <t>UNTIL 22:58</t>
  </si>
  <si>
    <t>UNTIL 7:44</t>
  </si>
  <si>
    <t>UNTIL 4:26</t>
  </si>
  <si>
    <t>UNTIL 22:42</t>
  </si>
  <si>
    <t>UNTIL 15:49</t>
  </si>
  <si>
    <t>UNTIL 15:35</t>
  </si>
  <si>
    <t>UNTIL 17:55</t>
  </si>
  <si>
    <t>UNTIL 20:36</t>
  </si>
  <si>
    <t>UNTIL23:50</t>
  </si>
  <si>
    <t>UNTIL 21:13</t>
  </si>
  <si>
    <t>UNTIL 00:13</t>
  </si>
  <si>
    <t>UNTIL 2:03</t>
  </si>
  <si>
    <t>UNTIL 22:07</t>
  </si>
  <si>
    <t>UNTIL 15:57</t>
  </si>
  <si>
    <t>UNTIL 01:19</t>
  </si>
  <si>
    <t>UNTIL 2:00</t>
  </si>
  <si>
    <t>UNTIL 3:04</t>
  </si>
  <si>
    <t>UNTIL 7:37</t>
  </si>
  <si>
    <t>UNTIL 18:55</t>
  </si>
  <si>
    <t>UNTIL 00:09</t>
  </si>
  <si>
    <t>UNTIL 18:45</t>
  </si>
  <si>
    <t>UNTIL 22:55</t>
  </si>
  <si>
    <t>UNTIL 00:49</t>
  </si>
  <si>
    <t>UNTIL 05:33</t>
  </si>
  <si>
    <t>UNTIL 18:07</t>
  </si>
  <si>
    <t>UNTIL 18:01</t>
  </si>
  <si>
    <t>UNTIL 23:42</t>
  </si>
  <si>
    <t>UNTIL 21:14</t>
  </si>
  <si>
    <t>UNTIL 18:04</t>
  </si>
  <si>
    <t>UNTIL 22:46</t>
  </si>
  <si>
    <t>UNTIL 4:59</t>
  </si>
  <si>
    <t>UNTIL 02:40</t>
  </si>
  <si>
    <t>UNTIL 02:53</t>
  </si>
  <si>
    <t>UNTIL 05:46</t>
  </si>
  <si>
    <t>UNTIL 00:35</t>
  </si>
  <si>
    <t>UNTIL 20:20</t>
  </si>
  <si>
    <t>UNTIL 15:04</t>
  </si>
  <si>
    <t>UNTIL 21:06</t>
  </si>
  <si>
    <t>UNTIL 2:37</t>
  </si>
  <si>
    <t>UNTIL 23:47</t>
  </si>
  <si>
    <t>UNTIL 16:57</t>
  </si>
  <si>
    <t>UNTIL 03:37</t>
  </si>
  <si>
    <t>UNTIL 21:05</t>
  </si>
  <si>
    <t>UNTIL 06:19</t>
  </si>
  <si>
    <t>UNTIL 5:24</t>
  </si>
  <si>
    <t>UNTIL 7:12</t>
  </si>
  <si>
    <t>UNTIL 9:55</t>
  </si>
  <si>
    <t>UNTIL 10:24</t>
  </si>
  <si>
    <t>UNTIL 20:25</t>
  </si>
  <si>
    <t>UNTIL 18:19</t>
  </si>
  <si>
    <t>UNTIL 18:44</t>
  </si>
  <si>
    <t>UNTIL 01:34</t>
  </si>
  <si>
    <t>APRIL</t>
  </si>
  <si>
    <t>UNTIL 20:51</t>
  </si>
  <si>
    <t>UNTIL 5:01</t>
  </si>
  <si>
    <t>UNTIL 1:02</t>
  </si>
  <si>
    <t>UNTIL  5:41</t>
  </si>
  <si>
    <t>UNTIL 3:29</t>
  </si>
  <si>
    <t>UNTIL 23:34</t>
  </si>
  <si>
    <t>UNTIL 16:03</t>
  </si>
  <si>
    <t>UNTIL 6:46</t>
  </si>
  <si>
    <t>UNTIL 16:29</t>
  </si>
  <si>
    <t>UNTIL 20:14</t>
  </si>
  <si>
    <t>UNTIL 7:20</t>
  </si>
  <si>
    <t>UNTIL 20:15</t>
  </si>
  <si>
    <t>UNTIL 19:32</t>
  </si>
  <si>
    <t>UNTIL 17:38</t>
  </si>
  <si>
    <t>UNTIL 7:51</t>
  </si>
  <si>
    <t>UNTIL 15:24</t>
  </si>
  <si>
    <t>UNTIL 16:07</t>
  </si>
  <si>
    <t>until 15:45</t>
  </si>
  <si>
    <t>UNTIL1:20</t>
  </si>
  <si>
    <t>UNTIL 15:15</t>
  </si>
  <si>
    <t>UNTIL 14:25</t>
  </si>
  <si>
    <t>UNTIL 5:02</t>
  </si>
  <si>
    <t>UNTIL 2:04</t>
  </si>
  <si>
    <t>UNTIL 8:05</t>
  </si>
  <si>
    <t>UNTIL 23:46</t>
  </si>
  <si>
    <t>UNTIL 1:35</t>
  </si>
  <si>
    <t>UNTIL 15:36</t>
  </si>
  <si>
    <t>UNTIL 15:58</t>
  </si>
  <si>
    <t>UNTIL 3:09</t>
  </si>
  <si>
    <t>UNTIL 3:41</t>
  </si>
  <si>
    <t>UNTIL 5:38</t>
  </si>
  <si>
    <t>UNTIL 21:35</t>
  </si>
  <si>
    <t>UNTIL 21:11</t>
  </si>
  <si>
    <t>UNTIL 13:19</t>
  </si>
  <si>
    <t>UNTIL 17:06</t>
  </si>
  <si>
    <t>UNTIL 1:20</t>
  </si>
  <si>
    <t>UNTIL 19:19</t>
  </si>
  <si>
    <t>UNTIL 17:36</t>
  </si>
  <si>
    <t>UNTIL 7:41</t>
  </si>
  <si>
    <t>UNTIL 6:45</t>
  </si>
  <si>
    <t>UNTIL 17:19</t>
  </si>
  <si>
    <t>UNTIL 7:29</t>
  </si>
  <si>
    <t>UNTIL 1:33</t>
  </si>
  <si>
    <t>UNTIL 1:41</t>
  </si>
  <si>
    <t>UNTIL 3:39</t>
  </si>
  <si>
    <t>total hits</t>
  </si>
  <si>
    <t>GMT</t>
  </si>
  <si>
    <t>DEC T (GMT)</t>
  </si>
  <si>
    <t>UNTIL 7:08</t>
  </si>
  <si>
    <t>UNTIL 19:58</t>
  </si>
  <si>
    <t>UNTIL 7:35</t>
  </si>
  <si>
    <t>UNTIL 7:22</t>
  </si>
  <si>
    <t>UNTIL 7:01</t>
  </si>
  <si>
    <t>UNTIL 2:56</t>
  </si>
  <si>
    <t>UNTIL 5:59</t>
  </si>
  <si>
    <t>UNTIL 22:24</t>
  </si>
  <si>
    <t>UNTIL 18:51</t>
  </si>
  <si>
    <t>UNTIL 22:39</t>
  </si>
  <si>
    <t>UNTIL 23:07</t>
  </si>
  <si>
    <t>UNTIL 23:41</t>
  </si>
  <si>
    <t>UNTIL 18:23</t>
  </si>
  <si>
    <t>UNTIL 21:24</t>
  </si>
  <si>
    <t>UNTIL 7:39</t>
  </si>
  <si>
    <t>UNTIL 18:21</t>
  </si>
  <si>
    <t>UNTIL 2:55</t>
  </si>
  <si>
    <t>UNTIL 21:12</t>
  </si>
  <si>
    <t>UNTIL 16:39</t>
  </si>
  <si>
    <t>UNTIL 20:00</t>
  </si>
  <si>
    <t>JUNE</t>
  </si>
  <si>
    <t>UNTIL 17:01</t>
  </si>
  <si>
    <t>UNTIL 16:33</t>
  </si>
  <si>
    <t>UNTIL 12:43</t>
  </si>
  <si>
    <t>UNTIL 18:28</t>
  </si>
  <si>
    <t>UNTIL 21:31</t>
  </si>
  <si>
    <t>UNTIL 1:38</t>
  </si>
  <si>
    <t>UNTIL 5:13</t>
  </si>
  <si>
    <t>UNTIL 7:00</t>
  </si>
  <si>
    <t>UNTIL 6:36</t>
  </si>
  <si>
    <t>UNTIL 8:48</t>
  </si>
  <si>
    <t>UNTIL 17:11</t>
  </si>
  <si>
    <t>UNTIL 23:18</t>
  </si>
  <si>
    <t>UNTIL 5:36</t>
  </si>
  <si>
    <t>UNTIL 2:20</t>
  </si>
  <si>
    <t>UNTIL 4:32</t>
  </si>
  <si>
    <t>UNTIL 19:41</t>
  </si>
  <si>
    <t>UNTIL 18:50</t>
  </si>
  <si>
    <t>UNTIL 17:30</t>
  </si>
  <si>
    <t>UNTIL 18:39</t>
  </si>
  <si>
    <t>UNTIL 7:33</t>
  </si>
  <si>
    <t>UNTIL 17;51</t>
  </si>
  <si>
    <t>UNTIL 16:05</t>
  </si>
  <si>
    <t>UNTIL 8:45</t>
  </si>
  <si>
    <t>UNTIL 17:53</t>
  </si>
  <si>
    <t>UNTIL 15:13</t>
  </si>
  <si>
    <t>UNTIL 15:50</t>
  </si>
  <si>
    <t>UNTIL 14:51</t>
  </si>
  <si>
    <t>UNTIL 13:56</t>
  </si>
  <si>
    <t>UNTIL 14:30</t>
  </si>
  <si>
    <t>196 TOTAL</t>
  </si>
  <si>
    <t>JULY</t>
  </si>
  <si>
    <t>UNTIL 18:36</t>
  </si>
  <si>
    <t>UNTIL 19;44</t>
  </si>
  <si>
    <t>UNTIL 0:43</t>
  </si>
  <si>
    <t>UNTIL 20:58</t>
  </si>
  <si>
    <t>UNTIL 23:39</t>
  </si>
  <si>
    <t>UNIL 14:14</t>
  </si>
  <si>
    <t>Camera 5</t>
  </si>
  <si>
    <t>UNTIL 6:29</t>
  </si>
  <si>
    <t>UNTIL 6:44</t>
  </si>
  <si>
    <t>UNTIL 15:48</t>
  </si>
  <si>
    <t>AUGUST</t>
  </si>
  <si>
    <t>AUG</t>
  </si>
  <si>
    <t>UNTIL 19:53</t>
  </si>
  <si>
    <t>UNTIL 17:22</t>
  </si>
  <si>
    <t>UNTIL 5:42</t>
  </si>
  <si>
    <t>UNTIL 18:10</t>
  </si>
  <si>
    <t>UNTIL 18:40</t>
  </si>
  <si>
    <t>UNTIL 4:46</t>
  </si>
  <si>
    <t>UNTIL 16:15</t>
  </si>
  <si>
    <t>UNTIL 16:51</t>
  </si>
  <si>
    <t>UNTIL 14:35</t>
  </si>
  <si>
    <t>SEP</t>
  </si>
  <si>
    <t>UNTIL 0:56</t>
  </si>
  <si>
    <t>UNTIL 17:27</t>
  </si>
  <si>
    <t>UNTIL 6:55</t>
  </si>
  <si>
    <t>UNTIL 15:33</t>
  </si>
  <si>
    <t>UNTIL 16:28</t>
  </si>
  <si>
    <t xml:space="preserve">                                                                                                         </t>
  </si>
  <si>
    <t>RECORD OF CAMERA TRIGGERS</t>
  </si>
  <si>
    <t>OCTOBER</t>
  </si>
  <si>
    <t>NOVEMBER</t>
  </si>
  <si>
    <t>DECEMBER</t>
  </si>
  <si>
    <t>JANUARY</t>
  </si>
  <si>
    <t>FEBRUARY</t>
  </si>
  <si>
    <t>MARCH</t>
  </si>
  <si>
    <t>SEPTEMBER</t>
  </si>
  <si>
    <t>COMBINED TOTAL</t>
  </si>
  <si>
    <t xml:space="preserve">EVENTS DUE TO 2 OR MORE HARES ON THE SAME IMAGE </t>
  </si>
  <si>
    <t>EVENTS DUE TO 2 DIFFERENT HARES IN SEPARATE IMAGES WITHIN 2MIN</t>
  </si>
  <si>
    <t>EXAMPLES OF A SINGLE HARE PRODUCING MULTIPLE TRIGGERS BEYOND 2 MIN</t>
  </si>
  <si>
    <t>TOTALS</t>
  </si>
  <si>
    <t>TOTAL INDEPENDENT EVENTS RELATIVE TO SUNRISE</t>
  </si>
  <si>
    <t>TOTAL INDEPENDENT EVENTS RELATIVE TO SUNSET</t>
  </si>
  <si>
    <t>TOTAL OCTFEB</t>
  </si>
  <si>
    <t>TOTAL MARSEP</t>
  </si>
  <si>
    <t>-5.4/-5.0</t>
  </si>
  <si>
    <t>-5/-4.6</t>
  </si>
  <si>
    <t>-4.6/-4.2</t>
  </si>
  <si>
    <t>-4.2/-3.8</t>
  </si>
  <si>
    <t>-3.8/-3.4</t>
  </si>
  <si>
    <t>-3.4/-3.0</t>
  </si>
  <si>
    <t>-3.0/-2.6</t>
  </si>
  <si>
    <t>-2.6/-2.2</t>
  </si>
  <si>
    <t>-2.2/-1.8</t>
  </si>
  <si>
    <t>-1.8/-1.4</t>
  </si>
  <si>
    <t>-1.4/-1.0</t>
  </si>
  <si>
    <t>-1.0/-0.6</t>
  </si>
  <si>
    <t>-0.6/-0.2</t>
  </si>
  <si>
    <t>-0.2/0.2</t>
  </si>
  <si>
    <t>0.2/0.6</t>
  </si>
  <si>
    <t>0.6/1.0</t>
  </si>
  <si>
    <t>1.0/1.4</t>
  </si>
  <si>
    <t>1.4/1.8</t>
  </si>
  <si>
    <t>1.8/2.2</t>
  </si>
  <si>
    <t>2.2/2.6</t>
  </si>
  <si>
    <t>2.6/3.0</t>
  </si>
  <si>
    <t>3.0/3.4</t>
  </si>
  <si>
    <t>3.4/3.8</t>
  </si>
  <si>
    <t>3.8/4.2</t>
  </si>
  <si>
    <t>4.2/4.6</t>
  </si>
  <si>
    <t>4.6/5.0</t>
  </si>
  <si>
    <t>5.0/5.4</t>
  </si>
  <si>
    <t>5.4/5.8</t>
  </si>
  <si>
    <t>5.8/6.2</t>
  </si>
  <si>
    <t>6.2/6.6</t>
  </si>
  <si>
    <t>6.6/7.0</t>
  </si>
  <si>
    <t>7.0/7.4</t>
  </si>
  <si>
    <t>7.4/7.8</t>
  </si>
  <si>
    <t>7.8/8.2</t>
  </si>
  <si>
    <t>8.2/8.6</t>
  </si>
  <si>
    <t>BINS</t>
  </si>
  <si>
    <t>SORT SUNSET</t>
  </si>
  <si>
    <t>-8.6/-8.2</t>
  </si>
  <si>
    <t>-8.2/-7.8</t>
  </si>
  <si>
    <t>-7.8/-7.4</t>
  </si>
  <si>
    <t>-7.4/-7.0</t>
  </si>
  <si>
    <t>-7.0/-6.6</t>
  </si>
  <si>
    <t>-6.6/-6.2</t>
  </si>
  <si>
    <t>-6.2/-5.8</t>
  </si>
  <si>
    <t>-5.8/-5.4</t>
  </si>
  <si>
    <t>-5.0/-4.6</t>
  </si>
  <si>
    <t>SORT SUNRISE</t>
  </si>
  <si>
    <t>CHECKED</t>
  </si>
  <si>
    <r>
      <t>-1.8/</t>
    </r>
    <r>
      <rPr>
        <sz val="12"/>
        <color theme="1"/>
        <rFont val="Calibri"/>
        <family val="2"/>
        <scheme val="minor"/>
      </rPr>
      <t>-1.4</t>
    </r>
  </si>
  <si>
    <t>ONE HARE, MORE THAN ONE TRIGGER, LESS THAN 2 MIN</t>
  </si>
  <si>
    <t>MORE THAN ONE HARE IN IMAGE</t>
  </si>
  <si>
    <t>DIFFERENT HARES, TWO OR MORE TRIGGERS, LESS THAN 2 MIN</t>
  </si>
  <si>
    <t>ONE HARE, MORE THAN ONE TRIGGER, MORE THAN 2 MIN</t>
  </si>
  <si>
    <t>CALCULATION OF DECIMAL TIME</t>
  </si>
  <si>
    <t>CALCULATION OF TIME ANCHORED TO EITHER SUNRISE OR SUNSET</t>
  </si>
  <si>
    <t>COMBINED ANCHORED TIMES VS SUNRISE OR SUNSET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</si>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</sst>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  <font>
      <sz val="12"/>
      <color rgb="FF3366FF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</font>
    <font>
      <i/>
      <sz val="12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thick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 style="thick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 style="medium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theme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theme="1"/>
      </right>
      <top style="thick">
        <color auto="1"/>
      </top>
      <bottom/>
      <diagonal/>
    </border>
    <border>
      <left style="thick">
        <color auto="1"/>
      </left>
      <right style="thick">
        <color theme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theme="1"/>
      </right>
      <top/>
      <bottom style="thick">
        <color auto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1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0" borderId="0" xfId="0" applyFill="1"/>
    <xf numFmtId="1" fontId="0" fillId="0" borderId="0" xfId="0" applyNumberFormat="1"/>
    <xf numFmtId="0" fontId="0" fillId="0" borderId="0" xfId="0" applyNumberFormat="1"/>
    <xf numFmtId="2" fontId="0" fillId="0" borderId="0" xfId="0" applyNumberFormat="1" applyFill="1"/>
    <xf numFmtId="0" fontId="0" fillId="0" borderId="0" xfId="0" applyAlignment="1">
      <alignment wrapText="1"/>
    </xf>
    <xf numFmtId="1" fontId="0" fillId="0" borderId="0" xfId="0" applyNumberFormat="1" applyFill="1"/>
    <xf numFmtId="0" fontId="6" fillId="0" borderId="0" xfId="0" applyFont="1"/>
    <xf numFmtId="49" fontId="0" fillId="0" borderId="0" xfId="0" applyNumberFormat="1"/>
    <xf numFmtId="0" fontId="5" fillId="0" borderId="0" xfId="0" applyFont="1"/>
    <xf numFmtId="1" fontId="6" fillId="0" borderId="0" xfId="0" applyNumberFormat="1" applyFont="1"/>
    <xf numFmtId="2" fontId="0" fillId="7" borderId="0" xfId="0" applyNumberFormat="1" applyFill="1"/>
    <xf numFmtId="1" fontId="0" fillId="7" borderId="0" xfId="0" applyNumberFormat="1" applyFill="1"/>
    <xf numFmtId="1" fontId="0" fillId="5" borderId="0" xfId="0" applyNumberFormat="1" applyFill="1"/>
    <xf numFmtId="0" fontId="0" fillId="6" borderId="0" xfId="0" applyNumberFormat="1" applyFill="1"/>
    <xf numFmtId="1" fontId="0" fillId="6" borderId="0" xfId="0" applyNumberFormat="1" applyFill="1"/>
    <xf numFmtId="0" fontId="0" fillId="8" borderId="0" xfId="0" applyFill="1"/>
    <xf numFmtId="2" fontId="0" fillId="8" borderId="0" xfId="0" applyNumberFormat="1" applyFill="1"/>
    <xf numFmtId="1" fontId="0" fillId="8" borderId="0" xfId="0" applyNumberFormat="1" applyFill="1"/>
    <xf numFmtId="1" fontId="0" fillId="9" borderId="0" xfId="0" applyNumberFormat="1" applyFill="1"/>
    <xf numFmtId="2" fontId="0" fillId="9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/>
    <xf numFmtId="2" fontId="0" fillId="7" borderId="0" xfId="0" applyNumberFormat="1" applyFont="1" applyFill="1"/>
    <xf numFmtId="2" fontId="1" fillId="0" borderId="0" xfId="0" applyNumberFormat="1" applyFont="1" applyFill="1"/>
    <xf numFmtId="0" fontId="0" fillId="7" borderId="0" xfId="0" applyNumberFormat="1" applyFill="1"/>
    <xf numFmtId="0" fontId="0" fillId="5" borderId="0" xfId="0" applyNumberFormat="1" applyFill="1"/>
    <xf numFmtId="0" fontId="1" fillId="8" borderId="0" xfId="0" applyFont="1" applyFill="1"/>
    <xf numFmtId="0" fontId="0" fillId="8" borderId="0" xfId="0" applyNumberFormat="1" applyFill="1"/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11" borderId="0" xfId="0" applyFont="1" applyFill="1" applyAlignment="1">
      <alignment horizontal="center" vertical="top" wrapText="1"/>
    </xf>
    <xf numFmtId="2" fontId="4" fillId="12" borderId="0" xfId="0" applyNumberFormat="1" applyFont="1" applyFill="1" applyAlignment="1">
      <alignment horizontal="center" vertical="top" wrapText="1"/>
    </xf>
    <xf numFmtId="164" fontId="4" fillId="13" borderId="0" xfId="0" applyNumberFormat="1" applyFont="1" applyFill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wrapText="1"/>
    </xf>
    <xf numFmtId="2" fontId="0" fillId="6" borderId="1" xfId="0" applyNumberFormat="1" applyFill="1" applyBorder="1"/>
    <xf numFmtId="2" fontId="7" fillId="0" borderId="0" xfId="0" applyNumberFormat="1" applyFont="1"/>
    <xf numFmtId="0" fontId="0" fillId="4" borderId="0" xfId="0" applyFont="1" applyFill="1"/>
    <xf numFmtId="2" fontId="0" fillId="4" borderId="0" xfId="0" applyNumberFormat="1" applyFont="1" applyFill="1"/>
    <xf numFmtId="2" fontId="0" fillId="8" borderId="1" xfId="0" applyNumberFormat="1" applyFill="1" applyBorder="1"/>
    <xf numFmtId="2" fontId="6" fillId="0" borderId="0" xfId="0" applyNumberFormat="1" applyFont="1"/>
    <xf numFmtId="0" fontId="9" fillId="0" borderId="0" xfId="0" applyFont="1"/>
    <xf numFmtId="49" fontId="6" fillId="0" borderId="0" xfId="0" applyNumberFormat="1" applyFont="1"/>
    <xf numFmtId="2" fontId="0" fillId="0" borderId="0" xfId="0" applyNumberFormat="1" applyAlignment="1">
      <alignment wrapText="1"/>
    </xf>
    <xf numFmtId="2" fontId="8" fillId="0" borderId="0" xfId="0" applyNumberFormat="1" applyFont="1"/>
    <xf numFmtId="2" fontId="0" fillId="9" borderId="1" xfId="0" applyNumberFormat="1" applyFill="1" applyBorder="1"/>
    <xf numFmtId="2" fontId="0" fillId="14" borderId="1" xfId="0" applyNumberFormat="1" applyFill="1" applyBorder="1"/>
    <xf numFmtId="0" fontId="8" fillId="0" borderId="0" xfId="0" applyFont="1" applyFill="1"/>
    <xf numFmtId="2" fontId="0" fillId="15" borderId="1" xfId="0" applyNumberFormat="1" applyFill="1" applyBorder="1"/>
    <xf numFmtId="2" fontId="0" fillId="0" borderId="1" xfId="0" applyNumberFormat="1" applyFill="1" applyBorder="1"/>
    <xf numFmtId="49" fontId="4" fillId="0" borderId="0" xfId="0" applyNumberFormat="1" applyFont="1"/>
    <xf numFmtId="0" fontId="0" fillId="3" borderId="0" xfId="0" applyFont="1" applyFill="1"/>
    <xf numFmtId="2" fontId="0" fillId="3" borderId="0" xfId="0" applyNumberFormat="1" applyFont="1" applyFill="1"/>
    <xf numFmtId="2" fontId="0" fillId="0" borderId="0" xfId="0" applyNumberFormat="1" applyFont="1"/>
    <xf numFmtId="2" fontId="9" fillId="6" borderId="1" xfId="0" applyNumberFormat="1" applyFont="1" applyFill="1" applyBorder="1"/>
    <xf numFmtId="2" fontId="8" fillId="8" borderId="1" xfId="0" applyNumberFormat="1" applyFont="1" applyFill="1" applyBorder="1"/>
    <xf numFmtId="2" fontId="0" fillId="6" borderId="1" xfId="0" applyNumberFormat="1" applyFont="1" applyFill="1" applyBorder="1"/>
    <xf numFmtId="2" fontId="0" fillId="0" borderId="0" xfId="0" applyNumberFormat="1" applyFill="1" applyBorder="1"/>
    <xf numFmtId="2" fontId="7" fillId="0" borderId="0" xfId="0" applyNumberFormat="1" applyFont="1" applyFill="1" applyBorder="1"/>
    <xf numFmtId="2" fontId="9" fillId="0" borderId="0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 applyBorder="1"/>
    <xf numFmtId="2" fontId="8" fillId="0" borderId="0" xfId="0" applyNumberFormat="1" applyFont="1" applyFill="1" applyBorder="1"/>
    <xf numFmtId="0" fontId="4" fillId="0" borderId="0" xfId="0" applyFont="1" applyAlignment="1">
      <alignment wrapText="1"/>
    </xf>
    <xf numFmtId="4" fontId="0" fillId="0" borderId="0" xfId="0" applyNumberFormat="1"/>
    <xf numFmtId="4" fontId="0" fillId="4" borderId="0" xfId="0" applyNumberFormat="1" applyFill="1"/>
    <xf numFmtId="4" fontId="0" fillId="3" borderId="0" xfId="0" applyNumberFormat="1" applyFill="1"/>
    <xf numFmtId="4" fontId="0" fillId="5" borderId="0" xfId="0" applyNumberFormat="1" applyFill="1"/>
    <xf numFmtId="4" fontId="0" fillId="0" borderId="0" xfId="0" applyNumberFormat="1" applyFont="1"/>
    <xf numFmtId="1" fontId="4" fillId="0" borderId="0" xfId="0" applyNumberFormat="1" applyFont="1"/>
    <xf numFmtId="0" fontId="0" fillId="7" borderId="0" xfId="0" applyFill="1"/>
    <xf numFmtId="0" fontId="0" fillId="9" borderId="0" xfId="0" applyFill="1"/>
    <xf numFmtId="2" fontId="1" fillId="8" borderId="0" xfId="0" applyNumberFormat="1" applyFont="1" applyFill="1"/>
    <xf numFmtId="0" fontId="4" fillId="6" borderId="0" xfId="0" applyFont="1" applyFill="1"/>
    <xf numFmtId="164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7" borderId="0" xfId="0" applyFont="1" applyFill="1"/>
    <xf numFmtId="2" fontId="4" fillId="0" borderId="0" xfId="0" applyNumberFormat="1" applyFont="1" applyAlignment="1">
      <alignment wrapText="1"/>
    </xf>
    <xf numFmtId="0" fontId="4" fillId="0" borderId="0" xfId="0" applyFont="1" applyFill="1"/>
    <xf numFmtId="2" fontId="4" fillId="0" borderId="0" xfId="0" applyNumberFormat="1" applyFont="1" applyFill="1"/>
    <xf numFmtId="2" fontId="0" fillId="14" borderId="1" xfId="0" applyNumberFormat="1" applyFont="1" applyFill="1" applyBorder="1"/>
    <xf numFmtId="0" fontId="1" fillId="9" borderId="0" xfId="0" applyFont="1" applyFill="1" applyAlignment="1">
      <alignment wrapText="1"/>
    </xf>
    <xf numFmtId="0" fontId="4" fillId="0" borderId="0" xfId="0" applyNumberFormat="1" applyFont="1"/>
    <xf numFmtId="0" fontId="4" fillId="0" borderId="0" xfId="0" applyFont="1" applyFill="1" applyAlignment="1">
      <alignment wrapText="1"/>
    </xf>
    <xf numFmtId="0" fontId="4" fillId="0" borderId="0" xfId="0" applyNumberFormat="1" applyFont="1" applyFill="1"/>
    <xf numFmtId="0" fontId="0" fillId="0" borderId="0" xfId="0" applyNumberFormat="1" applyFill="1"/>
    <xf numFmtId="1" fontId="0" fillId="0" borderId="0" xfId="0" applyNumberFormat="1" applyFont="1" applyFill="1"/>
    <xf numFmtId="0" fontId="4" fillId="3" borderId="0" xfId="0" applyFont="1" applyFill="1"/>
    <xf numFmtId="2" fontId="4" fillId="3" borderId="0" xfId="0" applyNumberFormat="1" applyFont="1" applyFill="1"/>
    <xf numFmtId="17" fontId="0" fillId="0" borderId="0" xfId="0" applyNumberFormat="1"/>
    <xf numFmtId="0" fontId="0" fillId="0" borderId="0" xfId="0" applyFont="1"/>
    <xf numFmtId="0" fontId="0" fillId="0" borderId="0" xfId="0" applyFont="1" applyFill="1"/>
    <xf numFmtId="0" fontId="4" fillId="7" borderId="0" xfId="0" applyNumberFormat="1" applyFont="1" applyFill="1"/>
    <xf numFmtId="0" fontId="0" fillId="7" borderId="0" xfId="0" applyFont="1" applyFill="1"/>
    <xf numFmtId="0" fontId="8" fillId="7" borderId="0" xfId="0" applyFont="1" applyFill="1"/>
    <xf numFmtId="1" fontId="0" fillId="7" borderId="0" xfId="0" applyNumberFormat="1" applyFont="1" applyFill="1"/>
    <xf numFmtId="0" fontId="4" fillId="5" borderId="0" xfId="0" applyFont="1" applyFill="1" applyAlignment="1">
      <alignment wrapText="1"/>
    </xf>
    <xf numFmtId="49" fontId="0" fillId="0" borderId="0" xfId="0" applyNumberFormat="1" applyFill="1"/>
    <xf numFmtId="0" fontId="0" fillId="6" borderId="0" xfId="0" applyFont="1" applyFill="1"/>
    <xf numFmtId="2" fontId="0" fillId="6" borderId="0" xfId="0" applyNumberFormat="1" applyFont="1" applyFill="1"/>
    <xf numFmtId="1" fontId="4" fillId="0" borderId="0" xfId="0" applyNumberFormat="1" applyFont="1" applyFill="1"/>
    <xf numFmtId="0" fontId="6" fillId="0" borderId="0" xfId="0" applyFont="1" applyFill="1"/>
    <xf numFmtId="0" fontId="4" fillId="5" borderId="0" xfId="0" applyFont="1" applyFill="1"/>
    <xf numFmtId="0" fontId="8" fillId="5" borderId="0" xfId="0" applyFont="1" applyFill="1"/>
    <xf numFmtId="0" fontId="0" fillId="0" borderId="0" xfId="0" applyNumberFormat="1" applyFont="1"/>
    <xf numFmtId="2" fontId="0" fillId="0" borderId="0" xfId="0" applyNumberFormat="1" applyFont="1" applyFill="1"/>
    <xf numFmtId="4" fontId="0" fillId="4" borderId="0" xfId="0" applyNumberFormat="1" applyFont="1" applyFill="1"/>
    <xf numFmtId="2" fontId="6" fillId="8" borderId="0" xfId="0" applyNumberFormat="1" applyFont="1" applyFill="1"/>
    <xf numFmtId="0" fontId="0" fillId="0" borderId="0" xfId="0" applyFont="1" applyAlignment="1">
      <alignment wrapText="1"/>
    </xf>
    <xf numFmtId="0" fontId="6" fillId="9" borderId="0" xfId="0" applyFont="1" applyFill="1"/>
    <xf numFmtId="0" fontId="4" fillId="9" borderId="0" xfId="0" applyNumberFormat="1" applyFont="1" applyFill="1"/>
    <xf numFmtId="0" fontId="4" fillId="9" borderId="0" xfId="0" applyFont="1" applyFill="1"/>
    <xf numFmtId="1" fontId="4" fillId="9" borderId="0" xfId="0" applyNumberFormat="1" applyFont="1" applyFill="1"/>
    <xf numFmtId="1" fontId="0" fillId="3" borderId="0" xfId="0" applyNumberFormat="1" applyFont="1" applyFill="1"/>
    <xf numFmtId="1" fontId="0" fillId="4" borderId="0" xfId="0" applyNumberFormat="1" applyFill="1"/>
    <xf numFmtId="1" fontId="0" fillId="3" borderId="0" xfId="0" applyNumberFormat="1" applyFill="1"/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 applyFill="1" applyAlignment="1">
      <alignment vertical="top"/>
    </xf>
    <xf numFmtId="0" fontId="10" fillId="0" borderId="0" xfId="0" applyFont="1"/>
    <xf numFmtId="0" fontId="10" fillId="0" borderId="0" xfId="0" applyFont="1" applyAlignment="1">
      <alignment wrapText="1"/>
    </xf>
    <xf numFmtId="1" fontId="0" fillId="8" borderId="0" xfId="0" applyNumberFormat="1" applyFill="1" applyAlignment="1">
      <alignment vertical="top"/>
    </xf>
    <xf numFmtId="165" fontId="0" fillId="0" borderId="0" xfId="0" applyNumberFormat="1" applyFill="1"/>
    <xf numFmtId="165" fontId="4" fillId="0" borderId="0" xfId="0" applyNumberFormat="1" applyFont="1" applyFill="1"/>
    <xf numFmtId="1" fontId="1" fillId="0" borderId="0" xfId="0" applyNumberFormat="1" applyFont="1" applyFill="1"/>
    <xf numFmtId="1" fontId="0" fillId="0" borderId="0" xfId="0" applyNumberFormat="1" applyFont="1"/>
    <xf numFmtId="165" fontId="0" fillId="7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8" borderId="0" xfId="0" applyNumberFormat="1" applyFill="1"/>
    <xf numFmtId="165" fontId="0" fillId="9" borderId="0" xfId="0" applyNumberForma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" fontId="0" fillId="5" borderId="0" xfId="0" applyNumberFormat="1" applyFont="1" applyFill="1"/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2" fontId="8" fillId="0" borderId="0" xfId="0" applyNumberFormat="1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0" xfId="0" applyNumberFormat="1" applyFont="1" applyFill="1"/>
    <xf numFmtId="49" fontId="0" fillId="0" borderId="0" xfId="0" applyNumberFormat="1" applyFill="1" applyBorder="1" applyAlignment="1">
      <alignment wrapText="1"/>
    </xf>
    <xf numFmtId="0" fontId="1" fillId="0" borderId="0" xfId="0" applyFont="1" applyFill="1"/>
    <xf numFmtId="2" fontId="8" fillId="0" borderId="1" xfId="0" applyNumberFormat="1" applyFont="1" applyFill="1" applyBorder="1"/>
    <xf numFmtId="2" fontId="9" fillId="0" borderId="1" xfId="0" applyNumberFormat="1" applyFont="1" applyFill="1" applyBorder="1"/>
    <xf numFmtId="2" fontId="0" fillId="0" borderId="1" xfId="0" applyNumberFormat="1" applyFont="1" applyFill="1" applyBorder="1"/>
    <xf numFmtId="49" fontId="0" fillId="0" borderId="0" xfId="0" applyNumberFormat="1" applyFill="1" applyAlignment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3" borderId="22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26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26" xfId="0" applyFill="1" applyBorder="1"/>
    <xf numFmtId="0" fontId="0" fillId="6" borderId="30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" fontId="6" fillId="0" borderId="39" xfId="0" applyNumberFormat="1" applyFont="1" applyBorder="1"/>
    <xf numFmtId="0" fontId="6" fillId="0" borderId="40" xfId="0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0" borderId="36" xfId="0" applyNumberFormat="1" applyBorder="1"/>
    <xf numFmtId="0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6" borderId="45" xfId="0" applyNumberFormat="1" applyFill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6" borderId="36" xfId="0" applyNumberFormat="1" applyFill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6" borderId="45" xfId="0" applyNumberFormat="1" applyFont="1" applyFill="1" applyBorder="1" applyAlignment="1">
      <alignment horizontal="center"/>
    </xf>
    <xf numFmtId="2" fontId="0" fillId="6" borderId="36" xfId="0" applyNumberFormat="1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2" fontId="9" fillId="6" borderId="4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6" borderId="49" xfId="0" applyNumberFormat="1" applyFill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2" fontId="0" fillId="6" borderId="50" xfId="0" applyNumberFormat="1" applyFill="1" applyBorder="1" applyAlignment="1">
      <alignment horizontal="center"/>
    </xf>
    <xf numFmtId="2" fontId="0" fillId="0" borderId="43" xfId="0" applyNumberFormat="1" applyBorder="1"/>
    <xf numFmtId="0" fontId="0" fillId="0" borderId="51" xfId="0" applyBorder="1"/>
    <xf numFmtId="2" fontId="0" fillId="8" borderId="4" xfId="0" applyNumberFormat="1" applyFill="1" applyBorder="1" applyAlignment="1">
      <alignment horizontal="center"/>
    </xf>
    <xf numFmtId="2" fontId="0" fillId="8" borderId="36" xfId="0" applyNumberFormat="1" applyFill="1" applyBorder="1" applyAlignment="1">
      <alignment horizontal="center"/>
    </xf>
    <xf numFmtId="0" fontId="0" fillId="0" borderId="0" xfId="0" applyBorder="1"/>
    <xf numFmtId="2" fontId="6" fillId="0" borderId="0" xfId="0" applyNumberFormat="1" applyFont="1" applyBorder="1"/>
    <xf numFmtId="0" fontId="6" fillId="0" borderId="0" xfId="0" applyFont="1" applyBorder="1"/>
    <xf numFmtId="0" fontId="8" fillId="0" borderId="43" xfId="0" applyFont="1" applyFill="1" applyBorder="1" applyAlignment="1">
      <alignment horizontal="center"/>
    </xf>
    <xf numFmtId="2" fontId="8" fillId="8" borderId="4" xfId="0" applyNumberFormat="1" applyFont="1" applyFill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9" fontId="6" fillId="0" borderId="51" xfId="0" applyNumberFormat="1" applyFont="1" applyBorder="1"/>
    <xf numFmtId="0" fontId="0" fillId="0" borderId="51" xfId="0" applyNumberFormat="1" applyBorder="1"/>
    <xf numFmtId="2" fontId="0" fillId="0" borderId="0" xfId="0" applyNumberFormat="1" applyBorder="1"/>
    <xf numFmtId="0" fontId="6" fillId="0" borderId="38" xfId="0" applyFont="1" applyBorder="1"/>
    <xf numFmtId="49" fontId="6" fillId="0" borderId="38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43" xfId="0" applyNumberFormat="1" applyBorder="1"/>
    <xf numFmtId="2" fontId="0" fillId="8" borderId="0" xfId="0" applyNumberFormat="1" applyFill="1" applyBorder="1"/>
    <xf numFmtId="1" fontId="0" fillId="0" borderId="0" xfId="0" applyNumberFormat="1" applyBorder="1"/>
    <xf numFmtId="2" fontId="0" fillId="0" borderId="0" xfId="0" applyNumberFormat="1" applyBorder="1" applyAlignment="1">
      <alignment wrapText="1"/>
    </xf>
    <xf numFmtId="2" fontId="0" fillId="8" borderId="45" xfId="0" applyNumberFormat="1" applyFill="1" applyBorder="1" applyAlignment="1">
      <alignment wrapText="1"/>
    </xf>
    <xf numFmtId="0" fontId="0" fillId="0" borderId="36" xfId="0" applyNumberFormat="1" applyBorder="1" applyAlignment="1">
      <alignment horizontal="center"/>
    </xf>
    <xf numFmtId="2" fontId="0" fillId="4" borderId="45" xfId="0" applyNumberFormat="1" applyFill="1" applyBorder="1" applyAlignment="1">
      <alignment horizontal="center"/>
    </xf>
    <xf numFmtId="0" fontId="0" fillId="0" borderId="43" xfId="0" applyBorder="1"/>
    <xf numFmtId="2" fontId="0" fillId="0" borderId="45" xfId="0" applyNumberFormat="1" applyBorder="1" applyAlignment="1">
      <alignment horizontal="center"/>
    </xf>
    <xf numFmtId="2" fontId="0" fillId="3" borderId="45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0" fontId="0" fillId="0" borderId="43" xfId="0" applyNumberFormat="1" applyFont="1" applyBorder="1"/>
    <xf numFmtId="2" fontId="0" fillId="0" borderId="0" xfId="0" applyNumberFormat="1" applyFont="1" applyBorder="1"/>
    <xf numFmtId="2" fontId="0" fillId="8" borderId="0" xfId="0" applyNumberFormat="1" applyFont="1" applyFill="1" applyBorder="1"/>
    <xf numFmtId="0" fontId="0" fillId="6" borderId="0" xfId="0" applyFill="1" applyBorder="1" applyAlignment="1">
      <alignment horizontal="center"/>
    </xf>
    <xf numFmtId="2" fontId="0" fillId="9" borderId="36" xfId="0" applyNumberFormat="1" applyFill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2" fontId="0" fillId="14" borderId="4" xfId="0" applyNumberFormat="1" applyFill="1" applyBorder="1" applyAlignment="1">
      <alignment horizontal="center"/>
    </xf>
    <xf numFmtId="2" fontId="0" fillId="14" borderId="36" xfId="0" applyNumberFormat="1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2" fontId="0" fillId="0" borderId="49" xfId="0" applyNumberFormat="1" applyBorder="1"/>
    <xf numFmtId="2" fontId="0" fillId="8" borderId="50" xfId="0" applyNumberForma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0" fillId="15" borderId="4" xfId="0" applyNumberFormat="1" applyFill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2" fontId="0" fillId="15" borderId="56" xfId="0" applyNumberFormat="1" applyFill="1" applyBorder="1" applyAlignment="1">
      <alignment horizontal="center"/>
    </xf>
    <xf numFmtId="2" fontId="0" fillId="15" borderId="3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3" borderId="51" xfId="0" applyFill="1" applyBorder="1" applyAlignment="1">
      <alignment horizontal="center"/>
    </xf>
    <xf numFmtId="2" fontId="0" fillId="3" borderId="51" xfId="0" applyNumberFormat="1" applyFill="1" applyBorder="1" applyAlignment="1">
      <alignment horizontal="center"/>
    </xf>
    <xf numFmtId="2" fontId="0" fillId="3" borderId="54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45" xfId="0" applyNumberFormat="1" applyFill="1" applyBorder="1" applyAlignment="1">
      <alignment horizontal="center"/>
    </xf>
    <xf numFmtId="2" fontId="0" fillId="15" borderId="57" xfId="0" applyNumberFormat="1" applyFill="1" applyBorder="1" applyAlignment="1">
      <alignment horizontal="center"/>
    </xf>
    <xf numFmtId="2" fontId="0" fillId="9" borderId="49" xfId="0" applyNumberFormat="1" applyFill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2" fontId="0" fillId="4" borderId="49" xfId="0" applyNumberFormat="1" applyFill="1" applyBorder="1" applyAlignment="1">
      <alignment horizontal="center"/>
    </xf>
    <xf numFmtId="2" fontId="0" fillId="4" borderId="50" xfId="0" applyNumberForma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2" fontId="0" fillId="16" borderId="0" xfId="0" applyNumberFormat="1" applyFill="1" applyBorder="1" applyAlignment="1">
      <alignment horizontal="center"/>
    </xf>
    <xf numFmtId="2" fontId="0" fillId="16" borderId="45" xfId="0" applyNumberFormat="1" applyFill="1" applyBorder="1" applyAlignment="1">
      <alignment horizontal="center"/>
    </xf>
    <xf numFmtId="2" fontId="0" fillId="16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16" borderId="50" xfId="0" applyNumberForma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0" fontId="0" fillId="0" borderId="42" xfId="0" applyBorder="1" applyAlignment="1">
      <alignment horizontal="center" wrapText="1"/>
    </xf>
    <xf numFmtId="2" fontId="0" fillId="15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15" borderId="45" xfId="0" applyNumberForma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2" fontId="0" fillId="15" borderId="50" xfId="0" applyNumberFormat="1" applyFill="1" applyBorder="1" applyAlignment="1">
      <alignment horizontal="center"/>
    </xf>
  </cellXfs>
  <cellStyles count="1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622300</xdr:colOff>
      <xdr:row>4</xdr:row>
      <xdr:rowOff>25400</xdr:rowOff>
    </xdr:from>
    <xdr:ext cx="184666" cy="261610"/>
    <xdr:sp macro="" textlink="">
      <xdr:nvSpPr>
        <xdr:cNvPr id="2" name="TextBox 1"/>
        <xdr:cNvSpPr txBox="1"/>
      </xdr:nvSpPr>
      <xdr:spPr>
        <a:xfrm>
          <a:off x="8051800" y="787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12701</xdr:colOff>
      <xdr:row>2</xdr:row>
      <xdr:rowOff>0</xdr:rowOff>
    </xdr:from>
    <xdr:ext cx="12636500" cy="2677656"/>
    <xdr:sp macro="" textlink="">
      <xdr:nvSpPr>
        <xdr:cNvPr id="3" name="TextBox 2"/>
        <xdr:cNvSpPr txBox="1"/>
      </xdr:nvSpPr>
      <xdr:spPr>
        <a:xfrm>
          <a:off x="838201" y="381000"/>
          <a:ext cx="12636500" cy="2677656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tx1"/>
              </a:solidFill>
              <a:latin typeface="Arial"/>
              <a:cs typeface="Arial"/>
            </a:rPr>
            <a:t>INDEPENDENT</a:t>
          </a:r>
          <a:r>
            <a:rPr lang="en-US" sz="1200" b="1" baseline="0">
              <a:solidFill>
                <a:schemeClr val="tx1"/>
              </a:solidFill>
              <a:latin typeface="Arial"/>
              <a:cs typeface="Arial"/>
            </a:rPr>
            <a:t> EVENTS</a:t>
          </a:r>
        </a:p>
        <a:p>
          <a:r>
            <a:rPr lang="en-US" sz="1200">
              <a:solidFill>
                <a:schemeClr val="tx1"/>
              </a:solidFill>
              <a:latin typeface="Arial"/>
              <a:cs typeface="Arial"/>
            </a:rPr>
            <a:t>A camera trigger produces a string of 3 successive images and then a gap of 10 seconds during which time the camera is unresponsive. </a:t>
          </a:r>
        </a:p>
        <a:p>
          <a:r>
            <a:rPr lang="en-US" sz="1200">
              <a:solidFill>
                <a:schemeClr val="tx1"/>
              </a:solidFill>
              <a:latin typeface="Arial"/>
              <a:cs typeface="Arial"/>
            </a:rPr>
            <a:t>As a general rule, a trigger occurring more than 2 min after an initial trigger is considered an independent event and scored as a hit while those that occur within 2 min are rejected. </a:t>
          </a:r>
        </a:p>
        <a:p>
          <a:endParaRPr lang="en-US" sz="1200">
            <a:solidFill>
              <a:schemeClr val="tx1"/>
            </a:solidFill>
            <a:latin typeface="Arial"/>
            <a:cs typeface="Arial"/>
          </a:endParaRPr>
        </a:p>
        <a:p>
          <a:r>
            <a:rPr lang="en-US" sz="1200">
              <a:solidFill>
                <a:schemeClr val="tx1"/>
              </a:solidFill>
              <a:latin typeface="Arial"/>
              <a:cs typeface="Arial"/>
            </a:rPr>
            <a:t>However, there are exceptions to this general rule. </a:t>
          </a:r>
        </a:p>
        <a:p>
          <a:r>
            <a:rPr lang="en-US" sz="1200">
              <a:solidFill>
                <a:schemeClr val="tx1"/>
              </a:solidFill>
              <a:latin typeface="Arial"/>
              <a:cs typeface="Arial"/>
            </a:rPr>
            <a:t>                                                                                             </a:t>
          </a:r>
        </a:p>
        <a:p>
          <a:r>
            <a:rPr lang="en-US" sz="1200">
              <a:solidFill>
                <a:schemeClr val="tx1"/>
              </a:solidFill>
              <a:latin typeface="Arial"/>
              <a:cs typeface="Arial"/>
            </a:rPr>
            <a:t>1. For images that contain 2 or more hares, each hare is counted as a independent event.  These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records are shown in shaded green.</a:t>
          </a:r>
        </a:p>
        <a:p>
          <a:endParaRPr lang="en-US" sz="1200" baseline="0">
            <a:solidFill>
              <a:schemeClr val="tx1"/>
            </a:solidFill>
            <a:latin typeface="Arial"/>
            <a:cs typeface="Arial"/>
          </a:endParaRPr>
        </a:p>
        <a:p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2. If there is strong evidence that a second trigger within 2 min is the result of a different hare, that second trigger is counted as an indepependent event. The evidence can include direction of travel and appearance of the hares. These records are shown shaded blue.</a:t>
          </a:r>
        </a:p>
        <a:p>
          <a:endParaRPr lang="en-US" sz="1200" baseline="0">
            <a:solidFill>
              <a:schemeClr val="tx1"/>
            </a:solidFill>
            <a:latin typeface="Arial"/>
            <a:cs typeface="Arial"/>
          </a:endParaRPr>
        </a:p>
        <a:p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3. Triggers beyond 2 min can result from the same hare lingering in front of the camera. These additonal triggers are rejected and the records are shown shaded pink. The evidence for such a series of triggers being due to a single hare includes the appearance of the hare and its relative position in the  images.</a:t>
          </a:r>
        </a:p>
        <a:p>
          <a:endParaRPr lang="en-US" sz="1200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9"/>
  <sheetViews>
    <sheetView workbookViewId="0">
      <selection activeCell="K33" sqref="K33"/>
    </sheetView>
  </sheetViews>
  <sheetFormatPr baseColWidth="10" defaultRowHeight="15" x14ac:dyDescent="0"/>
  <cols>
    <col min="14" max="14" width="11.1640625" customWidth="1"/>
    <col min="20" max="20" width="13.5" customWidth="1"/>
    <col min="21" max="21" width="14" customWidth="1"/>
  </cols>
  <sheetData>
    <row r="4" spans="3:8">
      <c r="C4" s="155" t="s">
        <v>265</v>
      </c>
      <c r="D4" s="156"/>
      <c r="E4" s="156"/>
      <c r="F4" s="156"/>
      <c r="G4" s="156"/>
      <c r="H4" s="156"/>
    </row>
    <row r="5" spans="3:8">
      <c r="C5" s="156"/>
      <c r="D5" s="156"/>
      <c r="E5" s="156"/>
      <c r="F5" s="156"/>
      <c r="G5" s="156"/>
      <c r="H5" s="156"/>
    </row>
    <row r="6" spans="3:8">
      <c r="C6" s="156"/>
      <c r="D6" s="156"/>
      <c r="E6" s="156"/>
      <c r="F6" s="156"/>
      <c r="G6" s="156"/>
      <c r="H6" s="156"/>
    </row>
    <row r="7" spans="3:8">
      <c r="C7" s="156"/>
      <c r="D7" s="156"/>
      <c r="E7" s="156"/>
      <c r="F7" s="156"/>
      <c r="G7" s="156"/>
      <c r="H7" s="156"/>
    </row>
    <row r="8" spans="3:8">
      <c r="C8" s="156"/>
      <c r="D8" s="156"/>
      <c r="E8" s="156"/>
      <c r="F8" s="156"/>
      <c r="G8" s="156"/>
      <c r="H8" s="156"/>
    </row>
    <row r="9" spans="3:8">
      <c r="C9" s="156"/>
      <c r="D9" s="156"/>
      <c r="E9" s="156"/>
      <c r="F9" s="156"/>
      <c r="G9" s="156"/>
      <c r="H9" s="156"/>
    </row>
    <row r="10" spans="3:8">
      <c r="C10" s="156"/>
      <c r="D10" s="156"/>
      <c r="E10" s="156"/>
      <c r="F10" s="156"/>
      <c r="G10" s="156"/>
      <c r="H10" s="156"/>
    </row>
    <row r="11" spans="3:8">
      <c r="C11" s="156"/>
      <c r="D11" s="156"/>
      <c r="E11" s="156"/>
      <c r="F11" s="156"/>
      <c r="G11" s="156"/>
      <c r="H11" s="156"/>
    </row>
    <row r="12" spans="3:8">
      <c r="C12" s="156"/>
      <c r="D12" s="156"/>
      <c r="E12" s="156"/>
      <c r="F12" s="156"/>
      <c r="G12" s="156"/>
      <c r="H12" s="156"/>
    </row>
    <row r="13" spans="3:8">
      <c r="C13" s="156"/>
      <c r="D13" s="156"/>
      <c r="E13" s="156"/>
      <c r="F13" s="156"/>
      <c r="G13" s="156"/>
      <c r="H13" s="156"/>
    </row>
    <row r="14" spans="3:8">
      <c r="C14" s="156"/>
      <c r="D14" s="156"/>
      <c r="E14" s="156"/>
      <c r="F14" s="156"/>
      <c r="G14" s="156"/>
      <c r="H14" s="156"/>
    </row>
    <row r="15" spans="3:8">
      <c r="C15" s="156"/>
      <c r="D15" s="156"/>
      <c r="E15" s="156"/>
      <c r="F15" s="156"/>
      <c r="G15" s="156"/>
      <c r="H15" s="156"/>
    </row>
    <row r="16" spans="3:8">
      <c r="C16" s="156"/>
      <c r="D16" s="156"/>
      <c r="E16" s="156"/>
      <c r="F16" s="156"/>
      <c r="G16" s="156"/>
      <c r="H16" s="156"/>
    </row>
    <row r="17" spans="2:21" ht="16" thickBot="1"/>
    <row r="18" spans="2:21" ht="17" thickTop="1" thickBot="1">
      <c r="B18" s="197" t="s">
        <v>266</v>
      </c>
      <c r="C18" s="198"/>
      <c r="D18" s="198"/>
      <c r="E18" s="198"/>
      <c r="F18" s="198"/>
      <c r="G18" s="167" t="s">
        <v>267</v>
      </c>
      <c r="H18" s="167" t="s">
        <v>268</v>
      </c>
      <c r="I18" s="167" t="s">
        <v>269</v>
      </c>
      <c r="J18" s="167" t="s">
        <v>270</v>
      </c>
      <c r="K18" s="167" t="s">
        <v>271</v>
      </c>
      <c r="L18" s="167" t="s">
        <v>272</v>
      </c>
      <c r="M18" s="167" t="s">
        <v>137</v>
      </c>
      <c r="N18" s="167" t="s">
        <v>68</v>
      </c>
      <c r="O18" s="167" t="s">
        <v>206</v>
      </c>
      <c r="P18" s="167" t="s">
        <v>237</v>
      </c>
      <c r="Q18" s="167" t="s">
        <v>248</v>
      </c>
      <c r="R18" s="174" t="s">
        <v>273</v>
      </c>
      <c r="S18" s="179" t="s">
        <v>278</v>
      </c>
      <c r="T18" s="166" t="s">
        <v>281</v>
      </c>
      <c r="U18" s="180" t="s">
        <v>282</v>
      </c>
    </row>
    <row r="19" spans="2:21" ht="16" thickBot="1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163"/>
      <c r="T19" s="170"/>
      <c r="U19" s="171"/>
    </row>
    <row r="20" spans="2:21" ht="16" thickBot="1">
      <c r="B20" s="199" t="s">
        <v>279</v>
      </c>
      <c r="C20" s="200"/>
      <c r="D20" s="200"/>
      <c r="E20" s="200"/>
      <c r="F20" s="200"/>
      <c r="G20" s="165">
        <v>107</v>
      </c>
      <c r="H20" s="165">
        <v>57</v>
      </c>
      <c r="I20" s="165">
        <v>70</v>
      </c>
      <c r="J20" s="166">
        <v>112</v>
      </c>
      <c r="K20" s="166">
        <v>77</v>
      </c>
      <c r="L20" s="166">
        <v>112</v>
      </c>
      <c r="M20" s="166">
        <v>83</v>
      </c>
      <c r="N20" s="166">
        <v>176</v>
      </c>
      <c r="O20" s="165">
        <v>74</v>
      </c>
      <c r="P20" s="165">
        <v>55</v>
      </c>
      <c r="Q20" s="165">
        <v>27</v>
      </c>
      <c r="R20" s="175">
        <v>30</v>
      </c>
      <c r="S20" s="177">
        <f>SUM(G20:R20)</f>
        <v>980</v>
      </c>
      <c r="T20" s="170"/>
      <c r="U20" s="171"/>
    </row>
    <row r="21" spans="2:21" ht="16" thickBot="1">
      <c r="B21" s="201" t="s">
        <v>280</v>
      </c>
      <c r="C21" s="202"/>
      <c r="D21" s="202"/>
      <c r="E21" s="202"/>
      <c r="F21" s="202"/>
      <c r="G21" s="165">
        <v>150</v>
      </c>
      <c r="H21" s="165">
        <v>66</v>
      </c>
      <c r="I21" s="165">
        <v>100</v>
      </c>
      <c r="J21" s="166">
        <v>141</v>
      </c>
      <c r="K21" s="166">
        <v>92</v>
      </c>
      <c r="L21" s="166">
        <v>88</v>
      </c>
      <c r="M21" s="166">
        <v>90</v>
      </c>
      <c r="N21" s="166">
        <v>145</v>
      </c>
      <c r="O21" s="166">
        <v>122</v>
      </c>
      <c r="P21" s="166">
        <v>75</v>
      </c>
      <c r="Q21" s="166">
        <v>51</v>
      </c>
      <c r="R21" s="175">
        <v>34</v>
      </c>
      <c r="S21" s="177">
        <f>SUM(G21:R21)</f>
        <v>1154</v>
      </c>
      <c r="T21" s="170"/>
      <c r="U21" s="171"/>
    </row>
    <row r="22" spans="2:21" ht="16" thickBot="1">
      <c r="B22" s="201" t="s">
        <v>274</v>
      </c>
      <c r="C22" s="202"/>
      <c r="D22" s="202"/>
      <c r="E22" s="202"/>
      <c r="F22" s="202"/>
      <c r="G22" s="165">
        <v>257</v>
      </c>
      <c r="H22" s="165">
        <v>123</v>
      </c>
      <c r="I22" s="165">
        <v>170</v>
      </c>
      <c r="J22" s="166">
        <v>253</v>
      </c>
      <c r="K22" s="166">
        <v>169</v>
      </c>
      <c r="L22" s="166">
        <v>200</v>
      </c>
      <c r="M22" s="166">
        <v>173</v>
      </c>
      <c r="N22" s="166">
        <v>321</v>
      </c>
      <c r="O22" s="166">
        <v>116</v>
      </c>
      <c r="P22" s="166">
        <v>130</v>
      </c>
      <c r="Q22" s="166">
        <v>78</v>
      </c>
      <c r="R22" s="175">
        <v>64</v>
      </c>
      <c r="S22" s="177">
        <f>SUM(G22:R22)</f>
        <v>2054</v>
      </c>
      <c r="T22" s="181">
        <f>SUM(G22:K22)</f>
        <v>972</v>
      </c>
      <c r="U22" s="182">
        <f>SUM(L22:R22)</f>
        <v>1082</v>
      </c>
    </row>
    <row r="23" spans="2:21" ht="16" thickBot="1"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164"/>
      <c r="T23" s="170"/>
      <c r="U23" s="171"/>
    </row>
    <row r="24" spans="2:21" ht="16" thickBot="1">
      <c r="B24" s="201" t="s">
        <v>275</v>
      </c>
      <c r="C24" s="202"/>
      <c r="D24" s="202"/>
      <c r="E24" s="202"/>
      <c r="F24" s="202"/>
      <c r="G24" s="166">
        <v>10</v>
      </c>
      <c r="H24" s="166">
        <v>4</v>
      </c>
      <c r="I24" s="166">
        <v>12</v>
      </c>
      <c r="J24" s="166">
        <v>42</v>
      </c>
      <c r="K24" s="166">
        <v>16</v>
      </c>
      <c r="L24" s="166">
        <v>29</v>
      </c>
      <c r="M24" s="166">
        <v>14</v>
      </c>
      <c r="N24" s="166">
        <v>41</v>
      </c>
      <c r="O24" s="166">
        <v>12</v>
      </c>
      <c r="P24" s="166">
        <v>4</v>
      </c>
      <c r="Q24" s="166">
        <v>2</v>
      </c>
      <c r="R24" s="175">
        <v>6</v>
      </c>
      <c r="S24" s="177">
        <f>SUM(G24:R24)</f>
        <v>192</v>
      </c>
      <c r="T24" s="170"/>
      <c r="U24" s="171"/>
    </row>
    <row r="25" spans="2:21" ht="16" thickBo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164"/>
      <c r="T25" s="170"/>
      <c r="U25" s="171"/>
    </row>
    <row r="26" spans="2:21" ht="16" thickBot="1">
      <c r="B26" s="201" t="s">
        <v>276</v>
      </c>
      <c r="C26" s="202"/>
      <c r="D26" s="202"/>
      <c r="E26" s="202"/>
      <c r="F26" s="202"/>
      <c r="G26" s="166">
        <v>2</v>
      </c>
      <c r="H26" s="166">
        <v>2</v>
      </c>
      <c r="I26" s="166">
        <v>2</v>
      </c>
      <c r="J26" s="166">
        <v>6</v>
      </c>
      <c r="K26" s="166">
        <v>2</v>
      </c>
      <c r="L26" s="166">
        <v>11</v>
      </c>
      <c r="M26" s="166">
        <v>6</v>
      </c>
      <c r="N26" s="166">
        <v>10</v>
      </c>
      <c r="O26" s="166">
        <v>4</v>
      </c>
      <c r="P26" s="166">
        <v>2</v>
      </c>
      <c r="Q26" s="166">
        <v>2</v>
      </c>
      <c r="R26" s="175">
        <v>0</v>
      </c>
      <c r="S26" s="177">
        <f>SUM(G26:R26)</f>
        <v>49</v>
      </c>
      <c r="T26" s="170"/>
      <c r="U26" s="171"/>
    </row>
    <row r="27" spans="2:21" ht="16" thickBot="1">
      <c r="B27" s="193"/>
      <c r="C27" s="194"/>
      <c r="D27" s="194"/>
      <c r="E27" s="194"/>
      <c r="F27" s="194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69"/>
      <c r="S27" s="164"/>
      <c r="T27" s="170"/>
      <c r="U27" s="171"/>
    </row>
    <row r="28" spans="2:21" ht="16" thickBot="1">
      <c r="B28" s="195" t="s">
        <v>277</v>
      </c>
      <c r="C28" s="196"/>
      <c r="D28" s="196"/>
      <c r="E28" s="196"/>
      <c r="F28" s="196"/>
      <c r="G28" s="168">
        <v>6</v>
      </c>
      <c r="H28" s="168">
        <v>2</v>
      </c>
      <c r="I28" s="168">
        <v>3</v>
      </c>
      <c r="J28" s="168">
        <v>2</v>
      </c>
      <c r="K28" s="168">
        <v>0</v>
      </c>
      <c r="L28" s="168">
        <v>0</v>
      </c>
      <c r="M28" s="168">
        <v>7</v>
      </c>
      <c r="N28" s="168">
        <v>10</v>
      </c>
      <c r="O28" s="168">
        <v>9</v>
      </c>
      <c r="P28" s="168">
        <v>4</v>
      </c>
      <c r="Q28" s="168">
        <v>2</v>
      </c>
      <c r="R28" s="176">
        <v>0</v>
      </c>
      <c r="S28" s="178">
        <f>SUM(G28:R28)</f>
        <v>45</v>
      </c>
      <c r="T28" s="172"/>
      <c r="U28" s="173"/>
    </row>
    <row r="29" spans="2:21" ht="16" thickTop="1"/>
  </sheetData>
  <mergeCells count="11">
    <mergeCell ref="B27:F27"/>
    <mergeCell ref="B28:F28"/>
    <mergeCell ref="B18:F18"/>
    <mergeCell ref="B20:F20"/>
    <mergeCell ref="B22:F22"/>
    <mergeCell ref="B23:R23"/>
    <mergeCell ref="B25:R25"/>
    <mergeCell ref="B19:R19"/>
    <mergeCell ref="B21:F21"/>
    <mergeCell ref="B24:F24"/>
    <mergeCell ref="B26:F26"/>
  </mergeCells>
  <pageMargins left="0.75" right="0.75" top="1" bottom="1" header="0.5" footer="0.5"/>
  <pageSetup paperSize="9" orientation="portrait" horizontalDpi="4294967292" verticalDpi="4294967292"/>
  <ignoredErrors>
    <ignoredError sqref="T22:U2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45"/>
  <sheetViews>
    <sheetView topLeftCell="A321" workbookViewId="0">
      <selection activeCell="AG56" sqref="AG56:AH92"/>
    </sheetView>
  </sheetViews>
  <sheetFormatPr baseColWidth="10" defaultRowHeight="15" x14ac:dyDescent="0"/>
  <cols>
    <col min="28" max="28" width="10.83203125" style="16"/>
  </cols>
  <sheetData>
    <row r="3" spans="1:33" ht="45">
      <c r="A3" s="83"/>
      <c r="B3" t="s">
        <v>1</v>
      </c>
      <c r="C3" s="23" t="s">
        <v>68</v>
      </c>
      <c r="D3" t="s">
        <v>2</v>
      </c>
      <c r="E3" t="s">
        <v>3</v>
      </c>
      <c r="F3" t="s">
        <v>4</v>
      </c>
      <c r="G3" t="s">
        <v>33</v>
      </c>
      <c r="I3" t="s">
        <v>25</v>
      </c>
      <c r="J3" s="20" t="s">
        <v>60</v>
      </c>
      <c r="K3" s="20" t="s">
        <v>61</v>
      </c>
      <c r="L3" s="20" t="s">
        <v>27</v>
      </c>
      <c r="M3" s="20"/>
      <c r="N3" s="1"/>
      <c r="O3" s="20" t="s">
        <v>62</v>
      </c>
      <c r="P3" s="20" t="s">
        <v>63</v>
      </c>
      <c r="Q3" s="20" t="s">
        <v>29</v>
      </c>
      <c r="T3" s="20" t="s">
        <v>25</v>
      </c>
      <c r="U3" t="s">
        <v>26</v>
      </c>
      <c r="W3" s="20" t="s">
        <v>25</v>
      </c>
      <c r="X3" t="s">
        <v>28</v>
      </c>
      <c r="Y3" s="54"/>
      <c r="Z3" s="20"/>
      <c r="AB3" s="16" t="s">
        <v>26</v>
      </c>
      <c r="AC3" t="s">
        <v>318</v>
      </c>
      <c r="AF3" t="s">
        <v>28</v>
      </c>
      <c r="AG3" s="20" t="s">
        <v>318</v>
      </c>
    </row>
    <row r="4" spans="1:33">
      <c r="C4">
        <v>1</v>
      </c>
      <c r="D4" s="1">
        <v>0</v>
      </c>
      <c r="E4" s="1">
        <v>18</v>
      </c>
      <c r="F4" s="1">
        <f>E4/60</f>
        <v>0.3</v>
      </c>
      <c r="G4" s="1">
        <f>D4+F4</f>
        <v>0.3</v>
      </c>
      <c r="I4" s="16">
        <v>1</v>
      </c>
      <c r="J4" s="5">
        <v>0.3</v>
      </c>
      <c r="K4" s="1">
        <v>4.4333333333333336</v>
      </c>
      <c r="L4" s="5">
        <f>J4-K4</f>
        <v>-4.1333333333333337</v>
      </c>
      <c r="M4" s="5"/>
      <c r="N4" s="16">
        <v>1</v>
      </c>
      <c r="O4" s="5">
        <v>12.45</v>
      </c>
      <c r="P4" s="1">
        <v>19.816666666666666</v>
      </c>
      <c r="Q4" s="1">
        <f>O4-P4</f>
        <v>-7.3666666666666671</v>
      </c>
      <c r="T4" s="90">
        <v>1</v>
      </c>
      <c r="U4" s="26">
        <v>-4.1333333333333337</v>
      </c>
      <c r="W4" s="90">
        <v>1</v>
      </c>
      <c r="X4" s="26">
        <v>-7.3666666666666671</v>
      </c>
      <c r="AB4" s="19">
        <v>-4.1333333333333337</v>
      </c>
      <c r="AF4" s="19">
        <v>-7.4833333333333343</v>
      </c>
    </row>
    <row r="5" spans="1:33">
      <c r="C5">
        <v>1</v>
      </c>
      <c r="D5" s="1">
        <v>0</v>
      </c>
      <c r="E5" s="1">
        <v>26</v>
      </c>
      <c r="F5" s="1">
        <f t="shared" ref="F5:F202" si="0">E5/60</f>
        <v>0.43333333333333335</v>
      </c>
      <c r="G5" s="1">
        <f t="shared" ref="G5:G202" si="1">D5+F5</f>
        <v>0.43333333333333335</v>
      </c>
      <c r="I5" s="16">
        <v>1</v>
      </c>
      <c r="J5" s="5">
        <v>0.43333333333333335</v>
      </c>
      <c r="K5" s="1">
        <v>4.4333333333333336</v>
      </c>
      <c r="L5" s="5">
        <f t="shared" ref="L5:L66" si="2">J5-K5</f>
        <v>-4</v>
      </c>
      <c r="M5" s="5"/>
      <c r="N5" s="16">
        <v>1</v>
      </c>
      <c r="O5" s="5">
        <v>12.683333333333334</v>
      </c>
      <c r="P5" s="1">
        <v>19.816666666666666</v>
      </c>
      <c r="Q5" s="1">
        <f t="shared" ref="Q5:Q63" si="3">O5-P5</f>
        <v>-7.1333333333333329</v>
      </c>
      <c r="T5" s="90">
        <v>1</v>
      </c>
      <c r="U5" s="26">
        <v>-4</v>
      </c>
      <c r="W5" s="90">
        <v>1</v>
      </c>
      <c r="X5" s="26">
        <v>-7.1333333333333329</v>
      </c>
      <c r="AB5" s="19">
        <v>-4.0333333333333341</v>
      </c>
      <c r="AF5" s="19">
        <v>-7.4533333333333331</v>
      </c>
    </row>
    <row r="6" spans="1:33">
      <c r="C6">
        <v>1</v>
      </c>
      <c r="D6" s="9">
        <v>0</v>
      </c>
      <c r="E6" s="9">
        <v>52</v>
      </c>
      <c r="F6" s="9">
        <f t="shared" si="0"/>
        <v>0.8666666666666667</v>
      </c>
      <c r="G6" s="9">
        <f t="shared" si="1"/>
        <v>0.8666666666666667</v>
      </c>
      <c r="I6" s="16">
        <v>1</v>
      </c>
      <c r="J6" s="5">
        <v>0.8666666666666667</v>
      </c>
      <c r="K6" s="1">
        <v>4.4333333333333336</v>
      </c>
      <c r="L6" s="5">
        <f t="shared" si="2"/>
        <v>-3.5666666666666669</v>
      </c>
      <c r="M6" s="5"/>
      <c r="N6" s="16">
        <v>1</v>
      </c>
      <c r="O6" s="5">
        <v>12.866666666666667</v>
      </c>
      <c r="P6" s="1">
        <v>19.816666666666666</v>
      </c>
      <c r="Q6" s="1">
        <f t="shared" si="3"/>
        <v>-6.9499999999999993</v>
      </c>
      <c r="T6" s="90">
        <v>1</v>
      </c>
      <c r="U6" s="26">
        <v>-3.5666666666666669</v>
      </c>
      <c r="W6" s="90">
        <v>1</v>
      </c>
      <c r="X6" s="26">
        <v>-6.9499999999999993</v>
      </c>
      <c r="AB6" s="19">
        <v>-4</v>
      </c>
      <c r="AF6" s="19">
        <v>-7.3666666666666671</v>
      </c>
    </row>
    <row r="7" spans="1:33">
      <c r="C7">
        <v>1</v>
      </c>
      <c r="D7" s="1">
        <v>1</v>
      </c>
      <c r="E7" s="1">
        <v>31</v>
      </c>
      <c r="F7" s="1">
        <f t="shared" si="0"/>
        <v>0.51666666666666672</v>
      </c>
      <c r="G7" s="1">
        <f t="shared" si="1"/>
        <v>1.5166666666666666</v>
      </c>
      <c r="I7" s="16">
        <v>1</v>
      </c>
      <c r="J7" s="5">
        <v>1.5166666666666666</v>
      </c>
      <c r="K7" s="1">
        <v>4.4333333333333336</v>
      </c>
      <c r="L7" s="5">
        <f t="shared" si="2"/>
        <v>-2.916666666666667</v>
      </c>
      <c r="M7" s="5"/>
      <c r="N7" s="16">
        <v>1</v>
      </c>
      <c r="O7" s="5">
        <v>13.266666666666667</v>
      </c>
      <c r="P7" s="1">
        <v>19.816666666666666</v>
      </c>
      <c r="Q7" s="1">
        <f t="shared" si="3"/>
        <v>-6.5499999999999989</v>
      </c>
      <c r="T7" s="90">
        <v>1</v>
      </c>
      <c r="U7" s="26">
        <v>-2.916666666666667</v>
      </c>
      <c r="W7" s="90">
        <v>1</v>
      </c>
      <c r="X7" s="26">
        <v>-6.5499999999999989</v>
      </c>
      <c r="AB7" s="19">
        <v>-3.7333333333333334</v>
      </c>
      <c r="AF7" s="19">
        <v>-7.27</v>
      </c>
    </row>
    <row r="8" spans="1:33">
      <c r="C8">
        <v>1</v>
      </c>
      <c r="D8" s="1">
        <v>1</v>
      </c>
      <c r="E8" s="1">
        <v>38</v>
      </c>
      <c r="F8" s="1">
        <f t="shared" si="0"/>
        <v>0.6333333333333333</v>
      </c>
      <c r="G8" s="1">
        <f t="shared" si="1"/>
        <v>1.6333333333333333</v>
      </c>
      <c r="I8" s="16">
        <v>1</v>
      </c>
      <c r="J8" s="5">
        <v>1.6333333333333333</v>
      </c>
      <c r="K8" s="1">
        <v>4.4333333333333336</v>
      </c>
      <c r="L8" s="5">
        <f t="shared" si="2"/>
        <v>-2.8000000000000003</v>
      </c>
      <c r="M8" s="5"/>
      <c r="N8" s="16">
        <v>1</v>
      </c>
      <c r="O8" s="5">
        <v>13.383333333333333</v>
      </c>
      <c r="P8" s="1">
        <v>19.816666666666666</v>
      </c>
      <c r="Q8" s="1">
        <f t="shared" si="3"/>
        <v>-6.4333333333333336</v>
      </c>
      <c r="T8" s="90">
        <v>1</v>
      </c>
      <c r="U8" s="26">
        <v>-2.8000000000000003</v>
      </c>
      <c r="W8" s="90">
        <v>1</v>
      </c>
      <c r="X8" s="26">
        <v>-6.4333333333333336</v>
      </c>
      <c r="AB8" s="19">
        <v>-3.5666666666666669</v>
      </c>
      <c r="AF8" s="19">
        <v>-7.216666666666665</v>
      </c>
    </row>
    <row r="9" spans="1:33">
      <c r="C9">
        <v>1</v>
      </c>
      <c r="D9" s="1">
        <v>1</v>
      </c>
      <c r="E9" s="1">
        <v>42</v>
      </c>
      <c r="F9" s="1">
        <f t="shared" si="0"/>
        <v>0.7</v>
      </c>
      <c r="G9" s="1">
        <f t="shared" si="1"/>
        <v>1.7</v>
      </c>
      <c r="I9" s="16">
        <v>1</v>
      </c>
      <c r="J9" s="5">
        <v>1.7</v>
      </c>
      <c r="K9" s="1">
        <v>4.4333333333333336</v>
      </c>
      <c r="L9" s="5">
        <f t="shared" si="2"/>
        <v>-2.7333333333333334</v>
      </c>
      <c r="M9" s="5"/>
      <c r="N9" s="16">
        <v>1</v>
      </c>
      <c r="O9" s="5">
        <v>18.8</v>
      </c>
      <c r="P9" s="1">
        <v>19.816666666666666</v>
      </c>
      <c r="Q9" s="1">
        <f t="shared" si="3"/>
        <v>-1.0166666666666657</v>
      </c>
      <c r="T9" s="90">
        <v>1</v>
      </c>
      <c r="U9" s="26">
        <v>-2.7333333333333334</v>
      </c>
      <c r="W9" s="90">
        <v>1</v>
      </c>
      <c r="X9" s="26">
        <v>-1.0166666666666657</v>
      </c>
      <c r="AB9" s="19">
        <v>-3.48</v>
      </c>
      <c r="AF9" s="19">
        <v>-7.1533333333333342</v>
      </c>
    </row>
    <row r="10" spans="1:33">
      <c r="C10">
        <v>1</v>
      </c>
      <c r="D10" s="1">
        <v>2</v>
      </c>
      <c r="E10" s="1">
        <v>10</v>
      </c>
      <c r="F10" s="1">
        <f t="shared" si="0"/>
        <v>0.16666666666666666</v>
      </c>
      <c r="G10" s="1">
        <f t="shared" si="1"/>
        <v>2.1666666666666665</v>
      </c>
      <c r="I10" s="16">
        <v>1</v>
      </c>
      <c r="J10" s="5">
        <v>2.1666666666666665</v>
      </c>
      <c r="K10" s="1">
        <v>4.4333333333333336</v>
      </c>
      <c r="L10" s="5">
        <f t="shared" si="2"/>
        <v>-2.2666666666666671</v>
      </c>
      <c r="M10" s="5"/>
      <c r="N10" s="16">
        <v>1</v>
      </c>
      <c r="O10" s="5">
        <v>18.8</v>
      </c>
      <c r="P10" s="1">
        <v>19.816666666666666</v>
      </c>
      <c r="Q10" s="1">
        <f t="shared" si="3"/>
        <v>-1.0166666666666657</v>
      </c>
      <c r="T10" s="90">
        <v>1</v>
      </c>
      <c r="U10" s="26">
        <v>-2.2666666666666671</v>
      </c>
      <c r="W10" s="90">
        <v>1</v>
      </c>
      <c r="X10" s="26">
        <v>-1.0166666666666657</v>
      </c>
      <c r="AB10" s="19">
        <v>-3.3966666666666665</v>
      </c>
      <c r="AF10" s="19">
        <v>-7.1366666666666667</v>
      </c>
    </row>
    <row r="11" spans="1:33">
      <c r="C11">
        <v>1</v>
      </c>
      <c r="D11" s="1">
        <v>2</v>
      </c>
      <c r="E11" s="1">
        <v>55</v>
      </c>
      <c r="F11" s="1">
        <f t="shared" si="0"/>
        <v>0.91666666666666663</v>
      </c>
      <c r="G11" s="1">
        <f t="shared" si="1"/>
        <v>2.9166666666666665</v>
      </c>
      <c r="I11" s="16">
        <v>1</v>
      </c>
      <c r="J11" s="5">
        <v>2.9166666666666665</v>
      </c>
      <c r="K11" s="1">
        <v>4.4333333333333336</v>
      </c>
      <c r="L11" s="5">
        <f t="shared" si="2"/>
        <v>-1.5166666666666671</v>
      </c>
      <c r="M11" s="5"/>
      <c r="N11" s="16">
        <v>1</v>
      </c>
      <c r="O11" s="5">
        <v>19.183333333333334</v>
      </c>
      <c r="P11" s="1">
        <v>19.816666666666666</v>
      </c>
      <c r="Q11" s="1">
        <f t="shared" si="3"/>
        <v>-0.63333333333333286</v>
      </c>
      <c r="T11" s="90">
        <v>1</v>
      </c>
      <c r="U11" s="26">
        <v>-1.5166666666666671</v>
      </c>
      <c r="W11" s="90">
        <v>1</v>
      </c>
      <c r="X11" s="26">
        <v>-0.63333333333333286</v>
      </c>
      <c r="AB11" s="19">
        <v>-3.3666666666666671</v>
      </c>
      <c r="AF11" s="19">
        <v>-7.1333333333333329</v>
      </c>
    </row>
    <row r="12" spans="1:33">
      <c r="C12">
        <v>1</v>
      </c>
      <c r="D12" s="1">
        <v>4</v>
      </c>
      <c r="E12" s="1">
        <v>31</v>
      </c>
      <c r="F12" s="1">
        <f t="shared" si="0"/>
        <v>0.51666666666666672</v>
      </c>
      <c r="G12" s="1">
        <f t="shared" si="1"/>
        <v>4.5166666666666666</v>
      </c>
      <c r="I12" s="16">
        <v>1</v>
      </c>
      <c r="J12" s="5">
        <v>4.5166666666666666</v>
      </c>
      <c r="K12" s="1">
        <v>4.4333333333333336</v>
      </c>
      <c r="L12" s="5">
        <f t="shared" si="2"/>
        <v>8.3333333333333037E-2</v>
      </c>
      <c r="M12" s="5"/>
      <c r="N12" s="16">
        <v>1</v>
      </c>
      <c r="O12" s="5">
        <v>19.733333333333334</v>
      </c>
      <c r="P12" s="1">
        <v>19.816666666666666</v>
      </c>
      <c r="Q12" s="1">
        <f t="shared" si="3"/>
        <v>-8.3333333333332149E-2</v>
      </c>
      <c r="T12" s="90">
        <v>1</v>
      </c>
      <c r="U12" s="26">
        <v>8.3333333333333037E-2</v>
      </c>
      <c r="W12" s="90">
        <v>1</v>
      </c>
      <c r="X12" s="26">
        <v>-8.3333333333332149E-2</v>
      </c>
      <c r="AB12" s="19">
        <v>-3.2666666666666666</v>
      </c>
      <c r="AF12" s="19">
        <v>-6.9499999999999993</v>
      </c>
    </row>
    <row r="13" spans="1:33">
      <c r="B13" s="4"/>
      <c r="C13">
        <v>1</v>
      </c>
      <c r="D13" s="13">
        <v>4</v>
      </c>
      <c r="E13" s="13">
        <v>34</v>
      </c>
      <c r="F13" s="13">
        <f t="shared" si="0"/>
        <v>0.56666666666666665</v>
      </c>
      <c r="G13" s="13">
        <f t="shared" si="1"/>
        <v>4.5666666666666664</v>
      </c>
      <c r="I13" s="16">
        <v>1</v>
      </c>
      <c r="J13" s="5">
        <v>4.5666666666666664</v>
      </c>
      <c r="K13" s="1">
        <v>4.4333333333333336</v>
      </c>
      <c r="L13" s="5">
        <f t="shared" si="2"/>
        <v>0.13333333333333286</v>
      </c>
      <c r="M13" s="5"/>
      <c r="N13" s="16">
        <v>1</v>
      </c>
      <c r="O13" s="5">
        <v>19.733333333333334</v>
      </c>
      <c r="P13" s="1">
        <v>19.816666666666666</v>
      </c>
      <c r="Q13" s="1">
        <f t="shared" si="3"/>
        <v>-8.3333333333332149E-2</v>
      </c>
      <c r="T13" s="90">
        <v>1</v>
      </c>
      <c r="U13" s="26">
        <v>0.13333333333333286</v>
      </c>
      <c r="W13" s="90">
        <v>1</v>
      </c>
      <c r="X13" s="26">
        <v>-8.3333333333332149E-2</v>
      </c>
      <c r="AB13" s="19">
        <v>-3.1799999999999997</v>
      </c>
      <c r="AF13" s="19">
        <v>-6.9499999999999993</v>
      </c>
    </row>
    <row r="14" spans="1:33">
      <c r="C14">
        <v>1</v>
      </c>
      <c r="D14" s="13">
        <v>4</v>
      </c>
      <c r="E14" s="13">
        <v>36</v>
      </c>
      <c r="F14" s="13">
        <f t="shared" si="0"/>
        <v>0.6</v>
      </c>
      <c r="G14" s="13">
        <f t="shared" si="1"/>
        <v>4.5999999999999996</v>
      </c>
      <c r="I14" s="16">
        <v>1</v>
      </c>
      <c r="J14" s="1">
        <v>4.5999999999999996</v>
      </c>
      <c r="K14" s="1">
        <v>4.4333333333333336</v>
      </c>
      <c r="L14" s="5">
        <f t="shared" si="2"/>
        <v>0.16666666666666607</v>
      </c>
      <c r="M14" s="5"/>
      <c r="N14" s="16">
        <v>1</v>
      </c>
      <c r="O14" s="1">
        <v>20.083333333333332</v>
      </c>
      <c r="P14" s="1">
        <v>19.816666666666666</v>
      </c>
      <c r="Q14" s="1">
        <f t="shared" si="3"/>
        <v>0.26666666666666572</v>
      </c>
      <c r="T14" s="90">
        <v>1</v>
      </c>
      <c r="U14" s="26">
        <v>0.16666666666666607</v>
      </c>
      <c r="W14" s="90">
        <v>1</v>
      </c>
      <c r="X14" s="26">
        <v>0.26666666666666572</v>
      </c>
      <c r="AB14" s="19">
        <v>-3.1</v>
      </c>
      <c r="AF14" s="19">
        <v>-6.8666666666666671</v>
      </c>
    </row>
    <row r="15" spans="1:33">
      <c r="C15">
        <v>1</v>
      </c>
      <c r="D15" s="9">
        <v>4</v>
      </c>
      <c r="E15" s="9">
        <v>49</v>
      </c>
      <c r="F15" s="9">
        <f t="shared" si="0"/>
        <v>0.81666666666666665</v>
      </c>
      <c r="G15" s="9">
        <f t="shared" si="1"/>
        <v>4.8166666666666664</v>
      </c>
      <c r="I15" s="16">
        <v>1</v>
      </c>
      <c r="J15" s="1">
        <v>4.8166666666666664</v>
      </c>
      <c r="K15" s="1">
        <v>4.4333333333333336</v>
      </c>
      <c r="L15" s="5">
        <f t="shared" si="2"/>
        <v>0.38333333333333286</v>
      </c>
      <c r="M15" s="5"/>
      <c r="N15" s="16">
        <v>1</v>
      </c>
      <c r="O15" s="1">
        <v>20.733333333333334</v>
      </c>
      <c r="P15" s="1">
        <v>19.816666666666666</v>
      </c>
      <c r="Q15" s="1">
        <f t="shared" si="3"/>
        <v>0.91666666666666785</v>
      </c>
      <c r="T15" s="90">
        <v>1</v>
      </c>
      <c r="U15" s="26">
        <v>0.38333333333333286</v>
      </c>
      <c r="W15" s="90">
        <v>1</v>
      </c>
      <c r="X15" s="26">
        <v>0.91666666666666785</v>
      </c>
      <c r="AB15" s="19">
        <v>-3.0333333333333332</v>
      </c>
      <c r="AF15" s="19">
        <v>-6.5499999999999989</v>
      </c>
    </row>
    <row r="16" spans="1:33">
      <c r="C16">
        <v>1</v>
      </c>
      <c r="D16" s="1">
        <v>4</v>
      </c>
      <c r="E16" s="1">
        <v>52</v>
      </c>
      <c r="F16" s="1">
        <f t="shared" si="0"/>
        <v>0.8666666666666667</v>
      </c>
      <c r="G16" s="1">
        <f t="shared" si="1"/>
        <v>4.8666666666666671</v>
      </c>
      <c r="I16" s="16">
        <v>1</v>
      </c>
      <c r="J16" s="1">
        <v>4.8666666666666671</v>
      </c>
      <c r="K16" s="1">
        <v>4.4333333333333336</v>
      </c>
      <c r="L16" s="5">
        <f t="shared" si="2"/>
        <v>0.43333333333333357</v>
      </c>
      <c r="M16" s="5"/>
      <c r="N16" s="16">
        <v>1</v>
      </c>
      <c r="O16" s="1">
        <v>20.9</v>
      </c>
      <c r="P16" s="1">
        <v>19.816666666666666</v>
      </c>
      <c r="Q16" s="1">
        <f t="shared" si="3"/>
        <v>1.0833333333333321</v>
      </c>
      <c r="T16" s="90">
        <v>1</v>
      </c>
      <c r="U16" s="26">
        <v>0.43333333333333357</v>
      </c>
      <c r="W16" s="90">
        <v>1</v>
      </c>
      <c r="X16" s="26">
        <v>1.0833333333333321</v>
      </c>
      <c r="AB16" s="19">
        <v>-2.916666666666667</v>
      </c>
      <c r="AF16" s="19">
        <v>-6.4333333333333336</v>
      </c>
    </row>
    <row r="17" spans="2:32">
      <c r="B17" t="s">
        <v>159</v>
      </c>
      <c r="C17">
        <v>1</v>
      </c>
      <c r="D17" s="15">
        <v>4</v>
      </c>
      <c r="E17" s="15">
        <v>58</v>
      </c>
      <c r="F17" s="15">
        <f t="shared" si="0"/>
        <v>0.96666666666666667</v>
      </c>
      <c r="G17" s="15">
        <f t="shared" si="1"/>
        <v>4.9666666666666668</v>
      </c>
      <c r="I17" s="16">
        <v>1</v>
      </c>
      <c r="J17" s="1">
        <v>4.9666666666666668</v>
      </c>
      <c r="K17" s="1">
        <v>4.4333333333333336</v>
      </c>
      <c r="L17" s="5">
        <f t="shared" si="2"/>
        <v>0.53333333333333321</v>
      </c>
      <c r="M17" s="5"/>
      <c r="N17" s="16">
        <v>1</v>
      </c>
      <c r="O17" s="1">
        <v>21.416666666666668</v>
      </c>
      <c r="P17" s="1">
        <v>19.816666666666666</v>
      </c>
      <c r="Q17" s="1">
        <f t="shared" si="3"/>
        <v>1.6000000000000014</v>
      </c>
      <c r="T17" s="90">
        <v>1</v>
      </c>
      <c r="U17" s="26">
        <v>0.53333333333333321</v>
      </c>
      <c r="W17" s="90">
        <v>1</v>
      </c>
      <c r="X17" s="26">
        <v>1.6000000000000014</v>
      </c>
      <c r="AB17" s="19">
        <v>-2.8000000000000003</v>
      </c>
      <c r="AF17" s="19">
        <v>-6.4300000000000015</v>
      </c>
    </row>
    <row r="18" spans="2:32">
      <c r="C18">
        <v>1</v>
      </c>
      <c r="D18" s="11">
        <v>7</v>
      </c>
      <c r="E18" s="11">
        <v>12</v>
      </c>
      <c r="F18" s="11">
        <f t="shared" si="0"/>
        <v>0.2</v>
      </c>
      <c r="G18" s="11">
        <f t="shared" si="1"/>
        <v>7.2</v>
      </c>
      <c r="I18" s="16">
        <v>1</v>
      </c>
      <c r="J18" s="1">
        <v>7.2</v>
      </c>
      <c r="K18" s="1">
        <v>4.4333333333333336</v>
      </c>
      <c r="L18" s="5">
        <f t="shared" si="2"/>
        <v>2.7666666666666666</v>
      </c>
      <c r="M18" s="5"/>
      <c r="N18" s="16">
        <v>1</v>
      </c>
      <c r="O18" s="1">
        <v>21.583333333333332</v>
      </c>
      <c r="P18" s="1">
        <v>19.816666666666666</v>
      </c>
      <c r="Q18" s="1">
        <f t="shared" si="3"/>
        <v>1.7666666666666657</v>
      </c>
      <c r="T18" s="90">
        <v>1</v>
      </c>
      <c r="U18" s="26">
        <v>2.7666666666666666</v>
      </c>
      <c r="W18" s="90">
        <v>1</v>
      </c>
      <c r="X18" s="26">
        <v>1.7666666666666657</v>
      </c>
      <c r="AB18" s="19">
        <v>-2.7833333333333337</v>
      </c>
      <c r="AF18" s="19">
        <v>-6.3666666666666671</v>
      </c>
    </row>
    <row r="19" spans="2:32">
      <c r="C19">
        <v>1</v>
      </c>
      <c r="D19" s="11">
        <v>7</v>
      </c>
      <c r="E19" s="11">
        <v>12</v>
      </c>
      <c r="F19" s="11">
        <f t="shared" si="0"/>
        <v>0.2</v>
      </c>
      <c r="G19" s="11">
        <f t="shared" si="1"/>
        <v>7.2</v>
      </c>
      <c r="I19" s="16">
        <v>1</v>
      </c>
      <c r="J19" s="1">
        <v>7.2</v>
      </c>
      <c r="K19" s="1">
        <v>4.4333333333333336</v>
      </c>
      <c r="L19" s="5">
        <f t="shared" si="2"/>
        <v>2.7666666666666666</v>
      </c>
      <c r="M19" s="5"/>
      <c r="N19" s="16">
        <v>1</v>
      </c>
      <c r="O19" s="1">
        <v>21.85</v>
      </c>
      <c r="P19" s="1">
        <v>19.816666666666666</v>
      </c>
      <c r="Q19" s="1">
        <f t="shared" si="3"/>
        <v>2.033333333333335</v>
      </c>
      <c r="T19" s="90">
        <v>1</v>
      </c>
      <c r="U19" s="26">
        <v>2.7666666666666666</v>
      </c>
      <c r="W19" s="90">
        <v>1</v>
      </c>
      <c r="X19" s="26">
        <v>2.033333333333335</v>
      </c>
      <c r="AB19" s="19">
        <v>-2.7666666666666671</v>
      </c>
      <c r="AF19" s="19">
        <v>-6.3666666666666671</v>
      </c>
    </row>
    <row r="20" spans="2:32">
      <c r="C20">
        <v>1</v>
      </c>
      <c r="D20" s="1">
        <v>7</v>
      </c>
      <c r="E20" s="1">
        <v>25</v>
      </c>
      <c r="F20" s="1">
        <f t="shared" si="0"/>
        <v>0.41666666666666669</v>
      </c>
      <c r="G20" s="1">
        <f t="shared" si="1"/>
        <v>7.416666666666667</v>
      </c>
      <c r="I20" s="16">
        <v>1</v>
      </c>
      <c r="J20" s="1">
        <v>7.416666666666667</v>
      </c>
      <c r="K20" s="1">
        <v>4.4333333333333336</v>
      </c>
      <c r="L20" s="5">
        <f t="shared" si="2"/>
        <v>2.9833333333333334</v>
      </c>
      <c r="M20" s="5"/>
      <c r="N20" s="16">
        <v>1</v>
      </c>
      <c r="O20" s="1">
        <v>21.85</v>
      </c>
      <c r="P20" s="1">
        <v>19.816666666666666</v>
      </c>
      <c r="Q20" s="1">
        <f t="shared" si="3"/>
        <v>2.033333333333335</v>
      </c>
      <c r="T20" s="90">
        <v>1</v>
      </c>
      <c r="U20" s="26">
        <v>2.9833333333333334</v>
      </c>
      <c r="W20" s="90">
        <v>1</v>
      </c>
      <c r="X20" s="26">
        <v>2.033333333333335</v>
      </c>
      <c r="AB20" s="19">
        <v>-2.75</v>
      </c>
      <c r="AF20" s="19">
        <v>-6.2000000000000011</v>
      </c>
    </row>
    <row r="21" spans="2:32">
      <c r="C21">
        <v>1</v>
      </c>
      <c r="D21" s="11">
        <v>7</v>
      </c>
      <c r="E21" s="11">
        <v>42</v>
      </c>
      <c r="F21" s="11">
        <f t="shared" si="0"/>
        <v>0.7</v>
      </c>
      <c r="G21" s="11">
        <f t="shared" si="1"/>
        <v>7.7</v>
      </c>
      <c r="I21" s="16">
        <v>1</v>
      </c>
      <c r="J21" s="1">
        <v>7.7</v>
      </c>
      <c r="K21" s="1">
        <v>4.4333333333333336</v>
      </c>
      <c r="L21" s="5">
        <f t="shared" si="2"/>
        <v>3.2666666666666666</v>
      </c>
      <c r="M21" s="5"/>
      <c r="N21" s="16">
        <v>1</v>
      </c>
      <c r="O21" s="1">
        <v>22.033333333333335</v>
      </c>
      <c r="P21" s="1">
        <v>19.816666666666666</v>
      </c>
      <c r="Q21" s="1">
        <f t="shared" si="3"/>
        <v>2.2166666666666686</v>
      </c>
      <c r="T21" s="90">
        <v>1</v>
      </c>
      <c r="U21" s="26">
        <v>3.2666666666666666</v>
      </c>
      <c r="W21" s="90">
        <v>1</v>
      </c>
      <c r="X21" s="26">
        <v>2.2166666666666686</v>
      </c>
      <c r="AB21" s="19">
        <v>-2.7333333333333334</v>
      </c>
      <c r="AF21" s="19">
        <v>-6.0333333333333332</v>
      </c>
    </row>
    <row r="22" spans="2:32">
      <c r="C22">
        <v>1</v>
      </c>
      <c r="D22" s="11">
        <v>7</v>
      </c>
      <c r="E22" s="11">
        <v>42</v>
      </c>
      <c r="F22" s="11">
        <f t="shared" si="0"/>
        <v>0.7</v>
      </c>
      <c r="G22" s="11">
        <f t="shared" si="1"/>
        <v>7.7</v>
      </c>
      <c r="I22" s="16">
        <v>1</v>
      </c>
      <c r="J22" s="1">
        <v>7.7</v>
      </c>
      <c r="K22" s="1">
        <v>4.4333333333333336</v>
      </c>
      <c r="L22" s="5">
        <f t="shared" si="2"/>
        <v>3.2666666666666666</v>
      </c>
      <c r="M22" s="5"/>
      <c r="N22" s="16">
        <v>1</v>
      </c>
      <c r="O22" s="1">
        <v>22.733333333333334</v>
      </c>
      <c r="P22" s="1">
        <v>19.816666666666666</v>
      </c>
      <c r="Q22" s="1">
        <f t="shared" si="3"/>
        <v>2.9166666666666679</v>
      </c>
      <c r="T22" s="90">
        <v>1</v>
      </c>
      <c r="U22" s="26">
        <v>3.2666666666666666</v>
      </c>
      <c r="W22" s="90">
        <v>1</v>
      </c>
      <c r="X22" s="26">
        <v>2.9166666666666679</v>
      </c>
      <c r="AB22" s="19">
        <v>-2.6833333333333336</v>
      </c>
      <c r="AF22" s="19">
        <v>-5.9700000000000024</v>
      </c>
    </row>
    <row r="23" spans="2:32">
      <c r="B23" s="16"/>
      <c r="C23" s="16">
        <v>1</v>
      </c>
      <c r="D23" s="11">
        <v>7</v>
      </c>
      <c r="E23" s="11">
        <v>42</v>
      </c>
      <c r="F23" s="11">
        <f t="shared" si="0"/>
        <v>0.7</v>
      </c>
      <c r="G23" s="11">
        <f t="shared" si="1"/>
        <v>7.7</v>
      </c>
      <c r="I23" s="16">
        <v>1</v>
      </c>
      <c r="J23" s="1">
        <v>7.7</v>
      </c>
      <c r="K23" s="1">
        <v>4.4333333333333336</v>
      </c>
      <c r="L23" s="5">
        <f t="shared" si="2"/>
        <v>3.2666666666666666</v>
      </c>
      <c r="M23" s="5"/>
      <c r="N23" s="16">
        <v>1</v>
      </c>
      <c r="O23" s="1">
        <v>22.933333333333334</v>
      </c>
      <c r="P23" s="1">
        <v>19.816666666666666</v>
      </c>
      <c r="Q23" s="1">
        <f t="shared" si="3"/>
        <v>3.1166666666666671</v>
      </c>
      <c r="T23" s="90">
        <v>1</v>
      </c>
      <c r="U23" s="26">
        <v>3.2666666666666666</v>
      </c>
      <c r="W23" s="90">
        <v>1</v>
      </c>
      <c r="X23" s="26">
        <v>3.1166666666666671</v>
      </c>
      <c r="AB23" s="19">
        <v>-2.6833333333333336</v>
      </c>
      <c r="AF23" s="19">
        <v>-5.8166666666666664</v>
      </c>
    </row>
    <row r="24" spans="2:32">
      <c r="B24" s="16"/>
      <c r="C24" s="16">
        <v>1</v>
      </c>
      <c r="D24" s="11">
        <v>7</v>
      </c>
      <c r="E24" s="11">
        <v>42</v>
      </c>
      <c r="F24" s="11">
        <f t="shared" si="0"/>
        <v>0.7</v>
      </c>
      <c r="G24" s="11">
        <f t="shared" si="1"/>
        <v>7.7</v>
      </c>
      <c r="I24" s="16">
        <v>1</v>
      </c>
      <c r="J24" s="1">
        <v>7.7</v>
      </c>
      <c r="K24" s="1">
        <v>4.4333333333333336</v>
      </c>
      <c r="L24" s="5">
        <f t="shared" si="2"/>
        <v>3.2666666666666666</v>
      </c>
      <c r="M24" s="5"/>
      <c r="N24" s="16">
        <v>1</v>
      </c>
      <c r="O24" s="1">
        <v>23.133333333333333</v>
      </c>
      <c r="P24" s="1">
        <v>19.816666666666666</v>
      </c>
      <c r="Q24" s="1">
        <f t="shared" si="3"/>
        <v>3.3166666666666664</v>
      </c>
      <c r="T24" s="90">
        <v>1</v>
      </c>
      <c r="U24" s="26">
        <v>3.2666666666666666</v>
      </c>
      <c r="W24" s="90">
        <v>1</v>
      </c>
      <c r="X24" s="26">
        <v>3.3166666666666664</v>
      </c>
      <c r="AB24" s="19">
        <v>-2.6666666666666665</v>
      </c>
      <c r="AF24" s="19">
        <v>-5.3833333333333346</v>
      </c>
    </row>
    <row r="25" spans="2:32">
      <c r="B25" s="16"/>
      <c r="C25" s="16">
        <v>1</v>
      </c>
      <c r="D25" s="11">
        <v>7</v>
      </c>
      <c r="E25" s="11">
        <v>42</v>
      </c>
      <c r="F25" s="11">
        <f t="shared" si="0"/>
        <v>0.7</v>
      </c>
      <c r="G25" s="11">
        <f t="shared" si="1"/>
        <v>7.7</v>
      </c>
      <c r="I25" s="16">
        <v>1</v>
      </c>
      <c r="J25" s="1">
        <v>7.7</v>
      </c>
      <c r="K25" s="1">
        <v>4.4333333333333336</v>
      </c>
      <c r="L25" s="5">
        <f t="shared" si="2"/>
        <v>3.2666666666666666</v>
      </c>
      <c r="M25" s="5"/>
      <c r="N25" s="16">
        <v>1</v>
      </c>
      <c r="O25" s="1">
        <v>23.15</v>
      </c>
      <c r="P25" s="1">
        <v>19.816666666666666</v>
      </c>
      <c r="Q25" s="1">
        <f t="shared" si="3"/>
        <v>3.3333333333333321</v>
      </c>
      <c r="T25" s="90">
        <v>1</v>
      </c>
      <c r="U25" s="26">
        <v>3.2666666666666666</v>
      </c>
      <c r="W25" s="90">
        <v>1</v>
      </c>
      <c r="X25" s="26">
        <v>3.3333333333333321</v>
      </c>
      <c r="AB25" s="19">
        <v>-2.5966666666666667</v>
      </c>
      <c r="AF25" s="19">
        <v>-5.086666666666666</v>
      </c>
    </row>
    <row r="26" spans="2:32">
      <c r="C26">
        <v>1</v>
      </c>
      <c r="D26" s="1">
        <v>8</v>
      </c>
      <c r="E26" s="1">
        <v>8</v>
      </c>
      <c r="F26" s="1">
        <f t="shared" si="0"/>
        <v>0.13333333333333333</v>
      </c>
      <c r="G26" s="1">
        <f t="shared" si="1"/>
        <v>8.1333333333333329</v>
      </c>
      <c r="I26" s="16">
        <v>1</v>
      </c>
      <c r="J26" s="1">
        <v>8.1333333333333329</v>
      </c>
      <c r="K26" s="1">
        <v>4.4333333333333336</v>
      </c>
      <c r="L26" s="5">
        <f t="shared" si="2"/>
        <v>3.6999999999999993</v>
      </c>
      <c r="M26" s="5"/>
      <c r="N26" s="16">
        <v>1</v>
      </c>
      <c r="O26" s="1">
        <v>23.183333333333334</v>
      </c>
      <c r="P26" s="1">
        <v>19.816666666666666</v>
      </c>
      <c r="Q26" s="1">
        <f t="shared" si="3"/>
        <v>3.3666666666666671</v>
      </c>
      <c r="T26" s="90">
        <v>1</v>
      </c>
      <c r="U26" s="26">
        <v>3.6999999999999993</v>
      </c>
      <c r="W26" s="90">
        <v>1</v>
      </c>
      <c r="X26" s="26">
        <v>3.3666666666666671</v>
      </c>
      <c r="AB26" s="19">
        <v>-2.4633333333333334</v>
      </c>
      <c r="AF26" s="19">
        <v>-4.9499999999999993</v>
      </c>
    </row>
    <row r="27" spans="2:32">
      <c r="C27">
        <v>1</v>
      </c>
      <c r="D27" s="1">
        <v>8</v>
      </c>
      <c r="E27" s="1">
        <v>20</v>
      </c>
      <c r="F27" s="1">
        <f t="shared" si="0"/>
        <v>0.33333333333333331</v>
      </c>
      <c r="G27" s="1">
        <f t="shared" si="1"/>
        <v>8.3333333333333339</v>
      </c>
      <c r="I27" s="16">
        <v>1</v>
      </c>
      <c r="J27" s="1">
        <v>8.3333333333333339</v>
      </c>
      <c r="K27" s="1">
        <v>4.4333333333333336</v>
      </c>
      <c r="L27" s="5">
        <f t="shared" si="2"/>
        <v>3.9000000000000004</v>
      </c>
      <c r="M27" s="5"/>
      <c r="N27" s="16">
        <v>1</v>
      </c>
      <c r="O27" s="1">
        <v>23.766666666666666</v>
      </c>
      <c r="P27" s="1">
        <v>19.816666666666666</v>
      </c>
      <c r="Q27" s="1">
        <f t="shared" si="3"/>
        <v>3.9499999999999993</v>
      </c>
      <c r="T27" s="90">
        <v>1</v>
      </c>
      <c r="U27" s="26">
        <v>3.9000000000000004</v>
      </c>
      <c r="W27" s="90">
        <v>1</v>
      </c>
      <c r="X27" s="26">
        <v>3.9499999999999993</v>
      </c>
      <c r="AB27" s="19">
        <v>-2.416666666666667</v>
      </c>
      <c r="AF27" s="19">
        <v>-4.5333333333333332</v>
      </c>
    </row>
    <row r="28" spans="2:32">
      <c r="C28">
        <v>1</v>
      </c>
      <c r="D28" s="11">
        <v>8</v>
      </c>
      <c r="E28" s="11">
        <v>26</v>
      </c>
      <c r="F28" s="11">
        <f t="shared" si="0"/>
        <v>0.43333333333333335</v>
      </c>
      <c r="G28" s="11">
        <f t="shared" si="1"/>
        <v>8.4333333333333336</v>
      </c>
      <c r="I28" s="16">
        <v>1</v>
      </c>
      <c r="J28" s="1">
        <v>8.4333333333333336</v>
      </c>
      <c r="K28" s="1">
        <v>4.4333333333333336</v>
      </c>
      <c r="L28" s="5">
        <f t="shared" si="2"/>
        <v>4</v>
      </c>
      <c r="M28" s="5"/>
      <c r="N28" s="16">
        <v>1</v>
      </c>
      <c r="O28" s="1">
        <v>23.766666666666666</v>
      </c>
      <c r="P28" s="1">
        <v>19.816666666666666</v>
      </c>
      <c r="Q28" s="1">
        <f t="shared" si="3"/>
        <v>3.9499999999999993</v>
      </c>
      <c r="T28" s="90">
        <v>1</v>
      </c>
      <c r="U28" s="26">
        <v>4</v>
      </c>
      <c r="W28" s="90">
        <v>1</v>
      </c>
      <c r="X28" s="26">
        <v>3.9499999999999993</v>
      </c>
      <c r="AB28" s="19">
        <v>-2.3866666666666667</v>
      </c>
      <c r="AF28" s="19">
        <v>-4.2333333333333325</v>
      </c>
    </row>
    <row r="29" spans="2:32">
      <c r="C29">
        <v>1</v>
      </c>
      <c r="D29" s="11">
        <v>8</v>
      </c>
      <c r="E29" s="11">
        <v>26</v>
      </c>
      <c r="F29" s="11">
        <f t="shared" si="0"/>
        <v>0.43333333333333335</v>
      </c>
      <c r="G29" s="11">
        <f t="shared" si="1"/>
        <v>8.4333333333333336</v>
      </c>
      <c r="I29" s="16">
        <v>1</v>
      </c>
      <c r="J29" s="1">
        <v>8.4333333333333336</v>
      </c>
      <c r="K29" s="1">
        <v>4.4333333333333336</v>
      </c>
      <c r="L29" s="5">
        <f t="shared" si="2"/>
        <v>4</v>
      </c>
      <c r="M29" s="5"/>
      <c r="N29" s="16">
        <v>3</v>
      </c>
      <c r="O29" s="1">
        <v>23.75</v>
      </c>
      <c r="P29" s="1">
        <v>19.883333333333333</v>
      </c>
      <c r="Q29" s="1">
        <f t="shared" si="3"/>
        <v>3.8666666666666671</v>
      </c>
      <c r="T29" s="90">
        <v>1</v>
      </c>
      <c r="U29" s="26">
        <v>4</v>
      </c>
      <c r="W29" s="90">
        <v>3</v>
      </c>
      <c r="X29" s="26">
        <v>3.8666666666666671</v>
      </c>
      <c r="AB29" s="19">
        <v>-2.3500000000000005</v>
      </c>
      <c r="AF29" s="19">
        <v>-4.1899999999999977</v>
      </c>
    </row>
    <row r="30" spans="2:32">
      <c r="C30">
        <v>1</v>
      </c>
      <c r="D30" s="1">
        <v>8</v>
      </c>
      <c r="E30" s="1">
        <v>29</v>
      </c>
      <c r="F30" s="1">
        <f t="shared" si="0"/>
        <v>0.48333333333333334</v>
      </c>
      <c r="G30" s="1">
        <f t="shared" si="1"/>
        <v>8.4833333333333325</v>
      </c>
      <c r="I30" s="16">
        <v>1</v>
      </c>
      <c r="J30" s="1">
        <v>8.4833333333333325</v>
      </c>
      <c r="K30" s="1">
        <v>4.4333333333333336</v>
      </c>
      <c r="L30" s="5">
        <f t="shared" si="2"/>
        <v>4.0499999999999989</v>
      </c>
      <c r="M30" s="5"/>
      <c r="N30" s="16">
        <v>4</v>
      </c>
      <c r="O30" s="1">
        <v>13.716666666666667</v>
      </c>
      <c r="P30" s="1">
        <v>19.916666666666668</v>
      </c>
      <c r="Q30" s="1">
        <f t="shared" si="3"/>
        <v>-6.2000000000000011</v>
      </c>
      <c r="T30" s="90">
        <v>1</v>
      </c>
      <c r="U30" s="26">
        <v>4.0499999999999989</v>
      </c>
      <c r="W30" s="90">
        <v>4</v>
      </c>
      <c r="X30" s="26">
        <v>-6.2000000000000011</v>
      </c>
      <c r="AB30" s="19">
        <v>-2.3199999999999998</v>
      </c>
      <c r="AF30" s="19">
        <v>-4.1000000000000014</v>
      </c>
    </row>
    <row r="31" spans="2:32">
      <c r="C31">
        <v>1</v>
      </c>
      <c r="D31" s="1">
        <v>8</v>
      </c>
      <c r="E31" s="1">
        <v>57</v>
      </c>
      <c r="F31" s="1">
        <f t="shared" si="0"/>
        <v>0.95</v>
      </c>
      <c r="G31" s="1">
        <f t="shared" si="1"/>
        <v>8.9499999999999993</v>
      </c>
      <c r="I31" s="16">
        <v>1</v>
      </c>
      <c r="J31" s="1">
        <v>8.9499999999999993</v>
      </c>
      <c r="K31" s="1">
        <v>4.4333333333333336</v>
      </c>
      <c r="L31" s="5">
        <f t="shared" si="2"/>
        <v>4.5166666666666657</v>
      </c>
      <c r="M31" s="5"/>
      <c r="N31" s="16">
        <v>5</v>
      </c>
      <c r="O31" s="1">
        <v>20.566666666666666</v>
      </c>
      <c r="P31" s="1">
        <v>19.95</v>
      </c>
      <c r="Q31" s="1">
        <f t="shared" si="3"/>
        <v>0.61666666666666714</v>
      </c>
      <c r="T31" s="90">
        <v>1</v>
      </c>
      <c r="U31" s="26">
        <v>4.5166666666666657</v>
      </c>
      <c r="W31" s="90">
        <v>5</v>
      </c>
      <c r="X31" s="26">
        <v>0.61666666666666714</v>
      </c>
      <c r="AB31" s="19">
        <v>-2.3033333333333337</v>
      </c>
      <c r="AF31" s="19">
        <v>-3.9166666666666679</v>
      </c>
    </row>
    <row r="32" spans="2:32">
      <c r="C32">
        <v>1</v>
      </c>
      <c r="D32" s="11">
        <v>9</v>
      </c>
      <c r="E32" s="11">
        <v>14</v>
      </c>
      <c r="F32" s="11">
        <f t="shared" si="0"/>
        <v>0.23333333333333334</v>
      </c>
      <c r="G32" s="11">
        <f t="shared" si="1"/>
        <v>9.2333333333333325</v>
      </c>
      <c r="I32" s="16">
        <v>1</v>
      </c>
      <c r="J32" s="1">
        <v>9.2333333333333325</v>
      </c>
      <c r="K32" s="1">
        <v>4.4333333333333336</v>
      </c>
      <c r="L32" s="5">
        <f t="shared" si="2"/>
        <v>4.7999999999999989</v>
      </c>
      <c r="M32" s="5"/>
      <c r="N32" s="16">
        <v>6</v>
      </c>
      <c r="O32" s="1">
        <v>19.733333333333334</v>
      </c>
      <c r="P32" s="1">
        <v>19.983333333333334</v>
      </c>
      <c r="Q32" s="1">
        <f t="shared" si="3"/>
        <v>-0.25</v>
      </c>
      <c r="T32" s="90">
        <v>1</v>
      </c>
      <c r="U32" s="26">
        <v>4.7999999999999989</v>
      </c>
      <c r="W32" s="90">
        <v>6</v>
      </c>
      <c r="X32" s="26">
        <v>-0.25</v>
      </c>
      <c r="AB32" s="19">
        <v>-2.3000000000000003</v>
      </c>
      <c r="AF32" s="19">
        <v>-3.5666666666666664</v>
      </c>
    </row>
    <row r="33" spans="3:32">
      <c r="C33">
        <v>1</v>
      </c>
      <c r="D33" s="11">
        <v>9</v>
      </c>
      <c r="E33" s="11">
        <v>14</v>
      </c>
      <c r="F33" s="11">
        <f t="shared" si="0"/>
        <v>0.23333333333333334</v>
      </c>
      <c r="G33" s="11">
        <f t="shared" si="1"/>
        <v>9.2333333333333325</v>
      </c>
      <c r="I33" s="16">
        <v>1</v>
      </c>
      <c r="J33" s="1">
        <v>9.2333333333333325</v>
      </c>
      <c r="K33" s="1">
        <v>4.4333333333333336</v>
      </c>
      <c r="L33" s="5">
        <f t="shared" si="2"/>
        <v>4.7999999999999989</v>
      </c>
      <c r="M33" s="5"/>
      <c r="N33" s="16">
        <v>6</v>
      </c>
      <c r="O33" s="1">
        <v>20.866666666666667</v>
      </c>
      <c r="P33" s="1">
        <v>19.983333333333334</v>
      </c>
      <c r="Q33" s="1">
        <f t="shared" si="3"/>
        <v>0.88333333333333286</v>
      </c>
      <c r="T33" s="90">
        <v>1</v>
      </c>
      <c r="U33" s="26">
        <v>4.7999999999999989</v>
      </c>
      <c r="W33" s="90">
        <v>6</v>
      </c>
      <c r="X33" s="26">
        <v>0.88333333333333286</v>
      </c>
      <c r="AB33" s="19">
        <v>-2.2666666666666671</v>
      </c>
      <c r="AF33" s="19">
        <v>-3.4499999999999993</v>
      </c>
    </row>
    <row r="34" spans="3:32">
      <c r="C34">
        <v>1</v>
      </c>
      <c r="D34" s="1">
        <v>10</v>
      </c>
      <c r="E34" s="1">
        <v>46</v>
      </c>
      <c r="F34" s="1">
        <f t="shared" si="0"/>
        <v>0.76666666666666672</v>
      </c>
      <c r="G34" s="1">
        <f t="shared" si="1"/>
        <v>10.766666666666667</v>
      </c>
      <c r="I34" s="16">
        <v>1</v>
      </c>
      <c r="J34" s="1">
        <v>10.766666666666667</v>
      </c>
      <c r="K34" s="1">
        <v>4.4333333333333336</v>
      </c>
      <c r="L34" s="5">
        <f t="shared" si="2"/>
        <v>6.3333333333333339</v>
      </c>
      <c r="M34" s="5"/>
      <c r="N34" s="16">
        <v>6</v>
      </c>
      <c r="O34" s="1">
        <v>23.05</v>
      </c>
      <c r="P34" s="1">
        <v>19.983333333333334</v>
      </c>
      <c r="Q34" s="1">
        <f t="shared" si="3"/>
        <v>3.0666666666666664</v>
      </c>
      <c r="T34" s="90">
        <v>1</v>
      </c>
      <c r="U34" s="26">
        <v>6.3333333333333339</v>
      </c>
      <c r="W34" s="90">
        <v>6</v>
      </c>
      <c r="X34" s="26">
        <v>3.0666666666666664</v>
      </c>
      <c r="AB34" s="19">
        <v>-2.2666666666666671</v>
      </c>
      <c r="AF34" s="19">
        <v>-3.3666666666666671</v>
      </c>
    </row>
    <row r="35" spans="3:32">
      <c r="C35">
        <v>1</v>
      </c>
      <c r="D35" s="1">
        <v>10</v>
      </c>
      <c r="E35" s="1">
        <v>54</v>
      </c>
      <c r="F35" s="1">
        <f t="shared" si="0"/>
        <v>0.9</v>
      </c>
      <c r="G35" s="1">
        <f t="shared" si="1"/>
        <v>10.9</v>
      </c>
      <c r="I35" s="16">
        <v>1</v>
      </c>
      <c r="J35" s="1">
        <v>10.9</v>
      </c>
      <c r="K35" s="1">
        <v>4.4333333333333336</v>
      </c>
      <c r="L35" s="5">
        <f t="shared" si="2"/>
        <v>6.4666666666666668</v>
      </c>
      <c r="M35" s="5"/>
      <c r="N35" s="16">
        <v>8</v>
      </c>
      <c r="O35" s="1">
        <v>20.666666666666668</v>
      </c>
      <c r="P35" s="1">
        <v>20.05</v>
      </c>
      <c r="Q35" s="1">
        <f t="shared" si="3"/>
        <v>0.61666666666666714</v>
      </c>
      <c r="T35" s="90">
        <v>1</v>
      </c>
      <c r="U35" s="26">
        <v>6.4666666666666668</v>
      </c>
      <c r="W35" s="90">
        <v>8</v>
      </c>
      <c r="X35" s="26">
        <v>0.61666666666666714</v>
      </c>
      <c r="AB35" s="19">
        <v>-2.1133333333333333</v>
      </c>
      <c r="AF35" s="19">
        <v>-3.1499999999999986</v>
      </c>
    </row>
    <row r="36" spans="3:32">
      <c r="C36">
        <v>1</v>
      </c>
      <c r="D36" s="1">
        <v>11</v>
      </c>
      <c r="E36" s="1">
        <v>12</v>
      </c>
      <c r="F36" s="1">
        <f t="shared" si="0"/>
        <v>0.2</v>
      </c>
      <c r="G36" s="1">
        <f t="shared" si="1"/>
        <v>11.2</v>
      </c>
      <c r="I36" s="16">
        <v>1</v>
      </c>
      <c r="J36" s="1">
        <v>11.2</v>
      </c>
      <c r="K36" s="1">
        <v>4.4333333333333336</v>
      </c>
      <c r="L36" s="5">
        <f t="shared" si="2"/>
        <v>6.7666666666666657</v>
      </c>
      <c r="M36" s="5"/>
      <c r="N36" s="16">
        <v>8</v>
      </c>
      <c r="O36" s="1">
        <v>22.05</v>
      </c>
      <c r="P36" s="1">
        <v>20.05</v>
      </c>
      <c r="Q36" s="1">
        <f t="shared" si="3"/>
        <v>2</v>
      </c>
      <c r="T36" s="90">
        <v>1</v>
      </c>
      <c r="U36" s="26">
        <v>6.7666666666666657</v>
      </c>
      <c r="W36" s="90">
        <v>8</v>
      </c>
      <c r="X36" s="26">
        <v>2</v>
      </c>
      <c r="AB36" s="19">
        <v>-2.0500000000000003</v>
      </c>
      <c r="AF36" s="19">
        <v>-2.8499999999999979</v>
      </c>
    </row>
    <row r="37" spans="3:32">
      <c r="C37">
        <v>1</v>
      </c>
      <c r="D37" s="1">
        <v>11</v>
      </c>
      <c r="E37" s="1">
        <v>38</v>
      </c>
      <c r="F37" s="1">
        <f t="shared" si="0"/>
        <v>0.6333333333333333</v>
      </c>
      <c r="G37" s="1">
        <f t="shared" si="1"/>
        <v>11.633333333333333</v>
      </c>
      <c r="I37" s="16">
        <v>1</v>
      </c>
      <c r="J37" s="1">
        <v>11.633333333333333</v>
      </c>
      <c r="K37" s="1">
        <v>4.4333333333333336</v>
      </c>
      <c r="L37" s="5">
        <f t="shared" si="2"/>
        <v>7.1999999999999993</v>
      </c>
      <c r="M37" s="5"/>
      <c r="N37" s="16">
        <v>9</v>
      </c>
      <c r="O37" s="1">
        <v>20.216666666666665</v>
      </c>
      <c r="P37" s="1">
        <v>20.083333333333332</v>
      </c>
      <c r="Q37" s="1">
        <f t="shared" si="3"/>
        <v>0.13333333333333286</v>
      </c>
      <c r="T37" s="90">
        <v>1</v>
      </c>
      <c r="U37" s="26">
        <v>7.1999999999999993</v>
      </c>
      <c r="W37" s="90">
        <v>9</v>
      </c>
      <c r="X37" s="26">
        <v>0.13333333333333286</v>
      </c>
      <c r="AB37" s="19">
        <v>-2.0500000000000003</v>
      </c>
      <c r="AF37" s="19">
        <v>-2.6833333333333336</v>
      </c>
    </row>
    <row r="38" spans="3:32">
      <c r="C38">
        <v>1</v>
      </c>
      <c r="D38" s="9">
        <v>11</v>
      </c>
      <c r="E38" s="9">
        <v>48</v>
      </c>
      <c r="F38" s="9">
        <f t="shared" si="0"/>
        <v>0.8</v>
      </c>
      <c r="G38" s="9">
        <f t="shared" si="1"/>
        <v>11.8</v>
      </c>
      <c r="I38" s="16">
        <v>1</v>
      </c>
      <c r="J38" s="1">
        <v>11.8</v>
      </c>
      <c r="K38" s="1">
        <v>4.4333333333333336</v>
      </c>
      <c r="L38" s="5">
        <f t="shared" si="2"/>
        <v>7.3666666666666671</v>
      </c>
      <c r="M38" s="5"/>
      <c r="N38" s="16">
        <v>11</v>
      </c>
      <c r="O38" s="1">
        <v>15.916666666666666</v>
      </c>
      <c r="P38" s="1">
        <v>20.149999999999999</v>
      </c>
      <c r="Q38" s="1">
        <f t="shared" si="3"/>
        <v>-4.2333333333333325</v>
      </c>
      <c r="T38" s="90">
        <v>1</v>
      </c>
      <c r="U38" s="26">
        <v>7.3666666666666671</v>
      </c>
      <c r="W38" s="90">
        <v>11</v>
      </c>
      <c r="X38" s="26">
        <v>-4.2333333333333325</v>
      </c>
      <c r="AB38" s="19">
        <v>-1.8833333333333337</v>
      </c>
      <c r="AF38" s="19">
        <v>-2.6133333333333333</v>
      </c>
    </row>
    <row r="39" spans="3:32">
      <c r="C39">
        <v>1</v>
      </c>
      <c r="D39" s="1">
        <v>12</v>
      </c>
      <c r="E39" s="1">
        <v>27</v>
      </c>
      <c r="F39" s="1">
        <f t="shared" si="0"/>
        <v>0.45</v>
      </c>
      <c r="G39" s="1">
        <f t="shared" si="1"/>
        <v>12.45</v>
      </c>
      <c r="I39" s="16">
        <v>2</v>
      </c>
      <c r="J39" s="1">
        <v>0.36666666666666664</v>
      </c>
      <c r="K39" s="1">
        <v>4.4000000000000004</v>
      </c>
      <c r="L39" s="5">
        <f t="shared" si="2"/>
        <v>-4.0333333333333341</v>
      </c>
      <c r="M39" s="5"/>
      <c r="N39" s="16">
        <v>11</v>
      </c>
      <c r="O39" s="1">
        <v>19.649999999999999</v>
      </c>
      <c r="P39" s="5">
        <v>20.149999999999999</v>
      </c>
      <c r="Q39" s="1">
        <f t="shared" si="3"/>
        <v>-0.5</v>
      </c>
      <c r="T39" s="90">
        <v>2</v>
      </c>
      <c r="U39" s="26">
        <v>-4.0333333333333341</v>
      </c>
      <c r="W39" s="90">
        <v>11</v>
      </c>
      <c r="X39" s="26">
        <v>-0.5</v>
      </c>
      <c r="AB39" s="19">
        <v>-1.77</v>
      </c>
      <c r="AF39" s="19">
        <v>-2.5</v>
      </c>
    </row>
    <row r="40" spans="3:32">
      <c r="C40">
        <v>1</v>
      </c>
      <c r="D40" s="1">
        <v>12</v>
      </c>
      <c r="E40" s="1">
        <v>41</v>
      </c>
      <c r="F40" s="1">
        <f t="shared" si="0"/>
        <v>0.68333333333333335</v>
      </c>
      <c r="G40" s="1">
        <f t="shared" si="1"/>
        <v>12.683333333333334</v>
      </c>
      <c r="I40" s="16">
        <v>2</v>
      </c>
      <c r="J40" s="1">
        <v>1.0333333333333334</v>
      </c>
      <c r="K40" s="1">
        <v>4.4000000000000004</v>
      </c>
      <c r="L40" s="5">
        <f t="shared" si="2"/>
        <v>-3.3666666666666671</v>
      </c>
      <c r="M40" s="5"/>
      <c r="N40" s="16">
        <v>12</v>
      </c>
      <c r="O40" s="1">
        <v>19.75</v>
      </c>
      <c r="P40" s="5">
        <v>20.18</v>
      </c>
      <c r="Q40" s="1">
        <f t="shared" si="3"/>
        <v>-0.42999999999999972</v>
      </c>
      <c r="T40" s="90">
        <v>2</v>
      </c>
      <c r="U40" s="26">
        <v>-3.3666666666666671</v>
      </c>
      <c r="W40" s="90">
        <v>12</v>
      </c>
      <c r="X40" s="26">
        <v>-0.42999999999999972</v>
      </c>
      <c r="AB40" s="19">
        <v>-1.6500000000000004</v>
      </c>
      <c r="AF40" s="19">
        <v>-2.4366666666666674</v>
      </c>
    </row>
    <row r="41" spans="3:32">
      <c r="C41">
        <v>1</v>
      </c>
      <c r="D41" s="1">
        <v>12</v>
      </c>
      <c r="E41" s="1">
        <v>52</v>
      </c>
      <c r="F41" s="1">
        <f t="shared" si="0"/>
        <v>0.8666666666666667</v>
      </c>
      <c r="G41" s="1">
        <f t="shared" si="1"/>
        <v>12.866666666666667</v>
      </c>
      <c r="I41" s="16">
        <v>2</v>
      </c>
      <c r="J41" s="1">
        <v>1.6166666666666667</v>
      </c>
      <c r="K41" s="1">
        <v>4.4000000000000004</v>
      </c>
      <c r="L41" s="5">
        <f t="shared" si="2"/>
        <v>-2.7833333333333337</v>
      </c>
      <c r="M41" s="56"/>
      <c r="N41" s="111">
        <v>13</v>
      </c>
      <c r="O41" s="73">
        <v>16.03</v>
      </c>
      <c r="P41" s="73">
        <v>20.22</v>
      </c>
      <c r="Q41" s="73">
        <f t="shared" si="3"/>
        <v>-4.1899999999999977</v>
      </c>
      <c r="T41" s="90">
        <v>2</v>
      </c>
      <c r="U41" s="26">
        <v>-2.7833333333333337</v>
      </c>
      <c r="W41" s="113">
        <v>13</v>
      </c>
      <c r="X41" s="26">
        <v>-4.1899999999999977</v>
      </c>
      <c r="AB41" s="19">
        <v>-1.6500000000000004</v>
      </c>
      <c r="AF41" s="19">
        <v>-2.4000000000000021</v>
      </c>
    </row>
    <row r="42" spans="3:32">
      <c r="C42">
        <v>1</v>
      </c>
      <c r="D42" s="1">
        <v>13</v>
      </c>
      <c r="E42" s="1">
        <v>16</v>
      </c>
      <c r="F42" s="1">
        <f t="shared" si="0"/>
        <v>0.26666666666666666</v>
      </c>
      <c r="G42" s="1">
        <f t="shared" si="1"/>
        <v>13.266666666666667</v>
      </c>
      <c r="I42" s="16">
        <v>2</v>
      </c>
      <c r="J42" s="1">
        <v>1.6333333333333333</v>
      </c>
      <c r="K42" s="1">
        <v>4.4000000000000004</v>
      </c>
      <c r="L42" s="5">
        <f t="shared" si="2"/>
        <v>-2.7666666666666671</v>
      </c>
      <c r="M42" s="5"/>
      <c r="N42" s="16">
        <v>14</v>
      </c>
      <c r="O42" s="1">
        <v>16.8</v>
      </c>
      <c r="P42" s="5">
        <v>20.25</v>
      </c>
      <c r="Q42" s="1">
        <f t="shared" si="3"/>
        <v>-3.4499999999999993</v>
      </c>
      <c r="T42" s="90">
        <v>2</v>
      </c>
      <c r="U42" s="26">
        <v>-2.7666666666666671</v>
      </c>
      <c r="W42" s="90">
        <v>14</v>
      </c>
      <c r="X42" s="26">
        <v>-3.4499999999999993</v>
      </c>
      <c r="AB42" s="19">
        <v>-1.6333333333333333</v>
      </c>
      <c r="AF42" s="19">
        <v>-2.3966666666666683</v>
      </c>
    </row>
    <row r="43" spans="3:32">
      <c r="C43">
        <v>1</v>
      </c>
      <c r="D43" s="1">
        <v>13</v>
      </c>
      <c r="E43" s="1">
        <v>23</v>
      </c>
      <c r="F43" s="1">
        <f t="shared" si="0"/>
        <v>0.38333333333333336</v>
      </c>
      <c r="G43" s="1">
        <f t="shared" si="1"/>
        <v>13.383333333333333</v>
      </c>
      <c r="I43" s="16">
        <v>2</v>
      </c>
      <c r="J43" s="1">
        <v>2.0499999999999998</v>
      </c>
      <c r="K43" s="1">
        <v>4.4000000000000004</v>
      </c>
      <c r="L43" s="5">
        <f t="shared" si="2"/>
        <v>-2.3500000000000005</v>
      </c>
      <c r="M43" s="5"/>
      <c r="N43" s="16">
        <v>14</v>
      </c>
      <c r="O43" s="1">
        <v>20.533333333333335</v>
      </c>
      <c r="P43" s="5">
        <v>20.25</v>
      </c>
      <c r="Q43" s="1">
        <f t="shared" si="3"/>
        <v>0.28333333333333499</v>
      </c>
      <c r="T43" s="90">
        <v>2</v>
      </c>
      <c r="U43" s="26">
        <v>-2.3500000000000005</v>
      </c>
      <c r="W43" s="90">
        <v>14</v>
      </c>
      <c r="X43" s="26">
        <v>0.28333333333333499</v>
      </c>
      <c r="AB43" s="19">
        <v>-1.5833333333333335</v>
      </c>
      <c r="AF43" s="19">
        <v>-1.8666666666666671</v>
      </c>
    </row>
    <row r="44" spans="3:32">
      <c r="C44">
        <v>1</v>
      </c>
      <c r="D44" s="11">
        <v>18</v>
      </c>
      <c r="E44" s="11">
        <v>48</v>
      </c>
      <c r="F44" s="11">
        <f t="shared" si="0"/>
        <v>0.8</v>
      </c>
      <c r="G44" s="11">
        <f t="shared" si="1"/>
        <v>18.8</v>
      </c>
      <c r="I44" s="16">
        <v>2</v>
      </c>
      <c r="J44" s="1">
        <v>2.1</v>
      </c>
      <c r="K44" s="1">
        <v>4.4000000000000004</v>
      </c>
      <c r="L44" s="5">
        <f t="shared" si="2"/>
        <v>-2.3000000000000003</v>
      </c>
      <c r="M44" s="5"/>
      <c r="N44" s="16">
        <v>14</v>
      </c>
      <c r="O44" s="1">
        <v>20.916666666666668</v>
      </c>
      <c r="P44" s="5">
        <v>20.25</v>
      </c>
      <c r="Q44" s="1">
        <f t="shared" si="3"/>
        <v>0.66666666666666785</v>
      </c>
      <c r="T44" s="90">
        <v>2</v>
      </c>
      <c r="U44" s="26">
        <v>-2.3000000000000003</v>
      </c>
      <c r="W44" s="90">
        <v>14</v>
      </c>
      <c r="X44" s="26">
        <v>0.66666666666666785</v>
      </c>
      <c r="AB44" s="19">
        <v>-1.5499999999999998</v>
      </c>
      <c r="AF44" s="19">
        <v>-1.6166666666666671</v>
      </c>
    </row>
    <row r="45" spans="3:32">
      <c r="C45">
        <v>1</v>
      </c>
      <c r="D45" s="11">
        <v>18</v>
      </c>
      <c r="E45" s="11">
        <v>48</v>
      </c>
      <c r="F45" s="11">
        <f t="shared" si="0"/>
        <v>0.8</v>
      </c>
      <c r="G45" s="11">
        <f t="shared" si="1"/>
        <v>18.8</v>
      </c>
      <c r="I45" s="16">
        <v>2</v>
      </c>
      <c r="J45" s="1">
        <v>2.1333333333333333</v>
      </c>
      <c r="K45" s="1">
        <v>4.4000000000000004</v>
      </c>
      <c r="L45" s="5">
        <f t="shared" si="2"/>
        <v>-2.2666666666666671</v>
      </c>
      <c r="M45" s="5"/>
      <c r="N45" s="16">
        <v>14</v>
      </c>
      <c r="O45" s="1">
        <v>22.816666666666666</v>
      </c>
      <c r="P45" s="5">
        <v>20.25</v>
      </c>
      <c r="Q45" s="1">
        <f t="shared" si="3"/>
        <v>2.5666666666666664</v>
      </c>
      <c r="T45" s="90">
        <v>2</v>
      </c>
      <c r="U45" s="26">
        <v>-2.2666666666666671</v>
      </c>
      <c r="W45" s="90">
        <v>14</v>
      </c>
      <c r="X45" s="26">
        <v>2.5666666666666664</v>
      </c>
      <c r="AB45" s="19">
        <v>-1.5166666666666671</v>
      </c>
      <c r="AF45" s="19">
        <v>-1.5866666666666696</v>
      </c>
    </row>
    <row r="46" spans="3:32">
      <c r="C46">
        <v>1</v>
      </c>
      <c r="D46" s="9">
        <v>19</v>
      </c>
      <c r="E46" s="9">
        <v>11</v>
      </c>
      <c r="F46" s="9">
        <f t="shared" si="0"/>
        <v>0.18333333333333332</v>
      </c>
      <c r="G46" s="9">
        <f t="shared" si="1"/>
        <v>19.183333333333334</v>
      </c>
      <c r="I46" s="16">
        <v>2</v>
      </c>
      <c r="J46" s="1">
        <v>2.35</v>
      </c>
      <c r="K46" s="1">
        <v>4.4000000000000004</v>
      </c>
      <c r="L46" s="5">
        <f t="shared" si="2"/>
        <v>-2.0500000000000003</v>
      </c>
      <c r="M46" s="1"/>
      <c r="N46" s="16">
        <v>15</v>
      </c>
      <c r="O46" s="1">
        <v>22.2</v>
      </c>
      <c r="P46" s="5">
        <v>20.27</v>
      </c>
      <c r="Q46" s="1">
        <f t="shared" si="3"/>
        <v>1.9299999999999997</v>
      </c>
      <c r="T46" s="90">
        <v>2</v>
      </c>
      <c r="U46" s="26">
        <v>-2.0500000000000003</v>
      </c>
      <c r="W46" s="90">
        <v>15</v>
      </c>
      <c r="X46" s="26">
        <v>1.9299999999999997</v>
      </c>
      <c r="AB46" s="19">
        <v>-1.4633333333333334</v>
      </c>
      <c r="AF46" s="19">
        <v>-1.5866666666666696</v>
      </c>
    </row>
    <row r="47" spans="3:32">
      <c r="C47">
        <v>1</v>
      </c>
      <c r="D47" s="11">
        <v>19</v>
      </c>
      <c r="E47" s="11">
        <v>44</v>
      </c>
      <c r="F47" s="11">
        <f t="shared" si="0"/>
        <v>0.73333333333333328</v>
      </c>
      <c r="G47" s="11">
        <f t="shared" si="1"/>
        <v>19.733333333333334</v>
      </c>
      <c r="I47" s="16">
        <v>2</v>
      </c>
      <c r="J47" s="1">
        <v>2.5166666666666666</v>
      </c>
      <c r="K47" s="1">
        <v>4.4000000000000004</v>
      </c>
      <c r="L47" s="5">
        <f t="shared" si="2"/>
        <v>-1.8833333333333337</v>
      </c>
      <c r="M47" s="1"/>
      <c r="N47" s="16">
        <v>15</v>
      </c>
      <c r="O47" s="1">
        <v>23</v>
      </c>
      <c r="P47" s="5">
        <v>20.27</v>
      </c>
      <c r="Q47" s="1">
        <f t="shared" si="3"/>
        <v>2.7300000000000004</v>
      </c>
      <c r="T47" s="90">
        <v>2</v>
      </c>
      <c r="U47" s="26">
        <v>-1.8833333333333337</v>
      </c>
      <c r="W47" s="90">
        <v>15</v>
      </c>
      <c r="X47" s="26">
        <v>2.7300000000000004</v>
      </c>
      <c r="AB47" s="19">
        <v>-1.4633333333333334</v>
      </c>
      <c r="AF47" s="19">
        <v>-1.4199999999999982</v>
      </c>
    </row>
    <row r="48" spans="3:32">
      <c r="C48">
        <v>1</v>
      </c>
      <c r="D48" s="11">
        <v>19</v>
      </c>
      <c r="E48" s="11">
        <v>44</v>
      </c>
      <c r="F48" s="11">
        <f t="shared" si="0"/>
        <v>0.73333333333333328</v>
      </c>
      <c r="G48" s="11">
        <f t="shared" si="1"/>
        <v>19.733333333333334</v>
      </c>
      <c r="I48" s="16">
        <v>2</v>
      </c>
      <c r="J48" s="1">
        <v>3.05</v>
      </c>
      <c r="K48" s="1">
        <v>4.4000000000000004</v>
      </c>
      <c r="L48" s="5">
        <f t="shared" si="2"/>
        <v>-1.3500000000000005</v>
      </c>
      <c r="M48" s="19"/>
      <c r="N48" s="16">
        <v>15</v>
      </c>
      <c r="O48" s="1">
        <v>23.15</v>
      </c>
      <c r="P48" s="5">
        <v>20.27</v>
      </c>
      <c r="Q48" s="1">
        <f t="shared" si="3"/>
        <v>2.879999999999999</v>
      </c>
      <c r="T48" s="90">
        <v>2</v>
      </c>
      <c r="U48" s="26">
        <v>-1.3500000000000005</v>
      </c>
      <c r="W48" s="90">
        <v>15</v>
      </c>
      <c r="X48" s="26">
        <v>2.879999999999999</v>
      </c>
      <c r="AB48" s="19">
        <v>-1.4000000000000004</v>
      </c>
      <c r="AF48" s="19">
        <v>-1.4000000000000021</v>
      </c>
    </row>
    <row r="49" spans="3:34">
      <c r="C49">
        <v>1</v>
      </c>
      <c r="D49" s="1">
        <v>20</v>
      </c>
      <c r="E49" s="1">
        <v>5</v>
      </c>
      <c r="F49" s="1">
        <f t="shared" si="0"/>
        <v>8.3333333333333329E-2</v>
      </c>
      <c r="G49" s="1">
        <f t="shared" si="1"/>
        <v>20.083333333333332</v>
      </c>
      <c r="I49" s="16">
        <v>2</v>
      </c>
      <c r="J49" s="1">
        <v>3.8166666666666664</v>
      </c>
      <c r="K49" s="1">
        <v>4.4000000000000004</v>
      </c>
      <c r="L49" s="5">
        <f t="shared" si="2"/>
        <v>-0.58333333333333393</v>
      </c>
      <c r="M49" s="5"/>
      <c r="N49" s="16">
        <v>17</v>
      </c>
      <c r="O49" s="1">
        <v>21.066666666666666</v>
      </c>
      <c r="P49" s="5">
        <v>20.329999999999998</v>
      </c>
      <c r="Q49" s="1">
        <f t="shared" si="3"/>
        <v>0.73666666666666814</v>
      </c>
      <c r="T49" s="90">
        <v>2</v>
      </c>
      <c r="U49" s="26">
        <v>-0.58333333333333393</v>
      </c>
      <c r="W49" s="90">
        <v>17</v>
      </c>
      <c r="X49" s="26">
        <v>0.73666666666666814</v>
      </c>
      <c r="AB49" s="19">
        <v>-1.3500000000000005</v>
      </c>
      <c r="AF49" s="19">
        <v>-1.3500000000000014</v>
      </c>
    </row>
    <row r="50" spans="3:34">
      <c r="C50">
        <v>1</v>
      </c>
      <c r="D50" s="1">
        <v>20</v>
      </c>
      <c r="E50" s="1">
        <v>44</v>
      </c>
      <c r="F50" s="1">
        <f t="shared" si="0"/>
        <v>0.73333333333333328</v>
      </c>
      <c r="G50" s="1">
        <f t="shared" si="1"/>
        <v>20.733333333333334</v>
      </c>
      <c r="I50" s="16">
        <v>2</v>
      </c>
      <c r="J50" s="1">
        <v>4.1500000000000004</v>
      </c>
      <c r="K50" s="1">
        <v>4.4000000000000004</v>
      </c>
      <c r="L50" s="5">
        <f t="shared" si="2"/>
        <v>-0.25</v>
      </c>
      <c r="M50" s="5"/>
      <c r="N50" s="16">
        <v>18</v>
      </c>
      <c r="O50" s="1">
        <v>21.016666666666666</v>
      </c>
      <c r="P50" s="5">
        <v>20.37</v>
      </c>
      <c r="Q50" s="1">
        <f t="shared" si="3"/>
        <v>0.64666666666666472</v>
      </c>
      <c r="T50" s="90">
        <v>2</v>
      </c>
      <c r="U50" s="26">
        <v>-0.25</v>
      </c>
      <c r="W50" s="90">
        <v>18</v>
      </c>
      <c r="X50" s="26">
        <v>0.64666666666666472</v>
      </c>
      <c r="AB50" s="19">
        <v>-1.3466666666666667</v>
      </c>
      <c r="AF50" s="19">
        <v>-1.3500000000000014</v>
      </c>
    </row>
    <row r="51" spans="3:34">
      <c r="C51">
        <v>1</v>
      </c>
      <c r="D51" s="1">
        <v>20</v>
      </c>
      <c r="E51" s="1">
        <v>54</v>
      </c>
      <c r="F51" s="1">
        <f t="shared" si="0"/>
        <v>0.9</v>
      </c>
      <c r="G51" s="1">
        <f t="shared" si="1"/>
        <v>20.9</v>
      </c>
      <c r="I51" s="16">
        <v>2</v>
      </c>
      <c r="J51" s="1">
        <v>4.2666666666666666</v>
      </c>
      <c r="K51" s="1">
        <v>4.4000000000000004</v>
      </c>
      <c r="L51" s="5">
        <f t="shared" si="2"/>
        <v>-0.13333333333333375</v>
      </c>
      <c r="M51" s="5"/>
      <c r="N51" s="16">
        <v>18</v>
      </c>
      <c r="O51" s="1">
        <v>22.3</v>
      </c>
      <c r="P51" s="5">
        <v>20.37</v>
      </c>
      <c r="Q51" s="1">
        <f t="shared" si="3"/>
        <v>1.9299999999999997</v>
      </c>
      <c r="T51" s="90">
        <v>2</v>
      </c>
      <c r="U51" s="26">
        <v>-0.13333333333333375</v>
      </c>
      <c r="W51" s="90">
        <v>18</v>
      </c>
      <c r="X51" s="26">
        <v>1.9299999999999997</v>
      </c>
      <c r="AB51" s="19">
        <v>-1.3366666666666664</v>
      </c>
      <c r="AF51" s="19">
        <v>-1.283333333333335</v>
      </c>
    </row>
    <row r="52" spans="3:34">
      <c r="C52">
        <v>1</v>
      </c>
      <c r="D52" s="1">
        <v>21</v>
      </c>
      <c r="E52" s="1">
        <v>25</v>
      </c>
      <c r="F52" s="1">
        <f t="shared" si="0"/>
        <v>0.41666666666666669</v>
      </c>
      <c r="G52" s="1">
        <f t="shared" si="1"/>
        <v>21.416666666666668</v>
      </c>
      <c r="I52" s="16">
        <v>2</v>
      </c>
      <c r="J52" s="1">
        <v>4.2666666666666666</v>
      </c>
      <c r="K52" s="1">
        <v>4.4000000000000004</v>
      </c>
      <c r="L52" s="5">
        <f t="shared" si="2"/>
        <v>-0.13333333333333375</v>
      </c>
      <c r="M52" s="5"/>
      <c r="N52" s="16">
        <v>19</v>
      </c>
      <c r="O52" s="1">
        <v>20.95</v>
      </c>
      <c r="P52" s="5">
        <v>20.399999999999999</v>
      </c>
      <c r="Q52" s="1">
        <f t="shared" si="3"/>
        <v>0.55000000000000071</v>
      </c>
      <c r="T52" s="90">
        <v>2</v>
      </c>
      <c r="U52" s="26">
        <v>-0.13333333333333375</v>
      </c>
      <c r="W52" s="90">
        <v>19</v>
      </c>
      <c r="X52" s="26">
        <v>0.55000000000000071</v>
      </c>
      <c r="AB52" s="19">
        <v>-1.27</v>
      </c>
      <c r="AF52" s="19">
        <v>-1.0666666666666664</v>
      </c>
    </row>
    <row r="53" spans="3:34">
      <c r="C53">
        <v>1</v>
      </c>
      <c r="D53" s="1">
        <v>21</v>
      </c>
      <c r="E53" s="1">
        <v>35</v>
      </c>
      <c r="F53" s="1">
        <f t="shared" si="0"/>
        <v>0.58333333333333337</v>
      </c>
      <c r="G53" s="1">
        <f t="shared" si="1"/>
        <v>21.583333333333332</v>
      </c>
      <c r="I53" s="16">
        <v>3</v>
      </c>
      <c r="J53" s="1">
        <v>6.4666666666666668</v>
      </c>
      <c r="K53" s="1">
        <v>4.3499999999999996</v>
      </c>
      <c r="L53" s="5">
        <f t="shared" si="2"/>
        <v>2.1166666666666671</v>
      </c>
      <c r="M53" s="5"/>
      <c r="N53" s="16">
        <v>20</v>
      </c>
      <c r="O53" s="1">
        <v>20.266666666666666</v>
      </c>
      <c r="P53" s="5">
        <v>20.420000000000002</v>
      </c>
      <c r="Q53" s="1">
        <f t="shared" si="3"/>
        <v>-0.15333333333333599</v>
      </c>
      <c r="T53" s="90">
        <v>3</v>
      </c>
      <c r="U53" s="26">
        <v>2.1166666666666671</v>
      </c>
      <c r="W53" s="90">
        <v>20</v>
      </c>
      <c r="X53" s="26">
        <v>-0.15333333333333599</v>
      </c>
      <c r="AB53" s="19">
        <v>-1.2133333333333334</v>
      </c>
      <c r="AC53" s="183" t="s">
        <v>326</v>
      </c>
      <c r="AD53">
        <v>0</v>
      </c>
      <c r="AF53" s="19">
        <v>-1.0166666666666657</v>
      </c>
    </row>
    <row r="54" spans="3:34">
      <c r="C54">
        <v>1</v>
      </c>
      <c r="D54" s="13">
        <v>21</v>
      </c>
      <c r="E54" s="13">
        <v>51</v>
      </c>
      <c r="F54" s="13">
        <f t="shared" si="0"/>
        <v>0.85</v>
      </c>
      <c r="G54" s="13">
        <f t="shared" si="1"/>
        <v>21.85</v>
      </c>
      <c r="I54" s="16">
        <v>3</v>
      </c>
      <c r="J54" s="1">
        <v>8.0666666666666664</v>
      </c>
      <c r="K54" s="1">
        <v>4.3499999999999996</v>
      </c>
      <c r="L54" s="5">
        <f t="shared" si="2"/>
        <v>3.7166666666666668</v>
      </c>
      <c r="M54" s="5"/>
      <c r="N54" s="16">
        <v>21</v>
      </c>
      <c r="O54" s="1">
        <v>21.483333333333334</v>
      </c>
      <c r="P54" s="5">
        <v>20.45</v>
      </c>
      <c r="Q54" s="1">
        <f t="shared" si="3"/>
        <v>1.033333333333335</v>
      </c>
      <c r="T54" s="90">
        <v>3</v>
      </c>
      <c r="U54" s="26">
        <v>3.7166666666666668</v>
      </c>
      <c r="W54" s="90">
        <v>21</v>
      </c>
      <c r="X54" s="26">
        <v>1.033333333333335</v>
      </c>
      <c r="AB54" s="19">
        <v>-1.1999999999999997</v>
      </c>
      <c r="AC54" s="183" t="s">
        <v>327</v>
      </c>
      <c r="AD54">
        <v>0</v>
      </c>
      <c r="AF54" s="19">
        <v>-1.0166666666666657</v>
      </c>
    </row>
    <row r="55" spans="3:34">
      <c r="C55">
        <v>1</v>
      </c>
      <c r="D55" s="13">
        <v>21</v>
      </c>
      <c r="E55" s="13">
        <v>51</v>
      </c>
      <c r="F55" s="13">
        <f t="shared" si="0"/>
        <v>0.85</v>
      </c>
      <c r="G55" s="13">
        <f t="shared" si="1"/>
        <v>21.85</v>
      </c>
      <c r="I55" s="16">
        <v>4</v>
      </c>
      <c r="J55" s="1">
        <v>1.05</v>
      </c>
      <c r="K55" s="1">
        <v>4.3166666666666664</v>
      </c>
      <c r="L55" s="5">
        <f t="shared" si="2"/>
        <v>-3.2666666666666666</v>
      </c>
      <c r="M55" s="5"/>
      <c r="N55" s="16">
        <v>21</v>
      </c>
      <c r="O55" s="1">
        <v>22.25</v>
      </c>
      <c r="P55" s="5">
        <v>20.45</v>
      </c>
      <c r="Q55" s="1">
        <f t="shared" si="3"/>
        <v>1.8000000000000007</v>
      </c>
      <c r="T55" s="90">
        <v>4</v>
      </c>
      <c r="U55" s="26">
        <v>-3.2666666666666666</v>
      </c>
      <c r="W55" s="90">
        <v>21</v>
      </c>
      <c r="X55" s="26">
        <v>1.8000000000000007</v>
      </c>
      <c r="AB55" s="19">
        <v>-1.1666666666666665</v>
      </c>
      <c r="AC55" s="183" t="s">
        <v>283</v>
      </c>
      <c r="AD55">
        <v>0</v>
      </c>
      <c r="AF55" s="19">
        <v>-0.83333333333333215</v>
      </c>
    </row>
    <row r="56" spans="3:34">
      <c r="C56">
        <v>1</v>
      </c>
      <c r="D56" s="1">
        <v>22</v>
      </c>
      <c r="E56" s="1">
        <v>2</v>
      </c>
      <c r="F56" s="1">
        <f t="shared" si="0"/>
        <v>3.3333333333333333E-2</v>
      </c>
      <c r="G56" s="1">
        <f t="shared" si="1"/>
        <v>22.033333333333335</v>
      </c>
      <c r="I56" s="16">
        <v>4</v>
      </c>
      <c r="J56" s="1">
        <v>1.5666666666666667</v>
      </c>
      <c r="K56" s="1">
        <v>4.3166666666666664</v>
      </c>
      <c r="L56" s="5">
        <f t="shared" si="2"/>
        <v>-2.75</v>
      </c>
      <c r="M56" s="5"/>
      <c r="N56" s="16">
        <v>22</v>
      </c>
      <c r="O56" s="1">
        <v>21.566666666666666</v>
      </c>
      <c r="P56" s="5">
        <v>20.48</v>
      </c>
      <c r="Q56" s="1">
        <f t="shared" si="3"/>
        <v>1.086666666666666</v>
      </c>
      <c r="T56" s="90">
        <v>4</v>
      </c>
      <c r="U56" s="26">
        <v>-2.75</v>
      </c>
      <c r="W56" s="90">
        <v>22</v>
      </c>
      <c r="X56" s="26">
        <v>1.086666666666666</v>
      </c>
      <c r="AB56" s="19">
        <v>-1.1366666666666663</v>
      </c>
      <c r="AC56" s="183" t="s">
        <v>328</v>
      </c>
      <c r="AD56">
        <v>0</v>
      </c>
      <c r="AF56" s="19">
        <v>-0.63333333333333286</v>
      </c>
      <c r="AG56" s="189" t="s">
        <v>320</v>
      </c>
      <c r="AH56">
        <v>0</v>
      </c>
    </row>
    <row r="57" spans="3:34">
      <c r="C57">
        <v>1</v>
      </c>
      <c r="D57" s="1">
        <v>22</v>
      </c>
      <c r="E57" s="1">
        <v>44</v>
      </c>
      <c r="F57" s="1">
        <f t="shared" si="0"/>
        <v>0.73333333333333328</v>
      </c>
      <c r="G57" s="1">
        <f t="shared" si="1"/>
        <v>22.733333333333334</v>
      </c>
      <c r="I57" s="16">
        <v>4</v>
      </c>
      <c r="J57" s="1">
        <v>10.35</v>
      </c>
      <c r="K57" s="1">
        <v>4.3166666666666664</v>
      </c>
      <c r="L57" s="5">
        <f t="shared" si="2"/>
        <v>6.0333333333333332</v>
      </c>
      <c r="M57" s="5"/>
      <c r="N57" s="16">
        <v>22</v>
      </c>
      <c r="O57" s="1">
        <v>21.65</v>
      </c>
      <c r="P57" s="5">
        <v>20.48</v>
      </c>
      <c r="Q57" s="1">
        <f t="shared" si="3"/>
        <v>1.1699999999999982</v>
      </c>
      <c r="T57" s="90">
        <v>4</v>
      </c>
      <c r="U57" s="26">
        <v>6.0333333333333332</v>
      </c>
      <c r="W57" s="90">
        <v>22</v>
      </c>
      <c r="X57" s="26">
        <v>1.1699999999999982</v>
      </c>
      <c r="AB57" s="19">
        <v>-1.0666666666666669</v>
      </c>
      <c r="AC57" s="183" t="s">
        <v>285</v>
      </c>
      <c r="AD57">
        <v>0</v>
      </c>
      <c r="AF57" s="19">
        <v>-0.5</v>
      </c>
      <c r="AG57" s="189" t="s">
        <v>321</v>
      </c>
      <c r="AH57">
        <v>0</v>
      </c>
    </row>
    <row r="58" spans="3:34">
      <c r="C58">
        <v>1</v>
      </c>
      <c r="D58" s="1">
        <v>22</v>
      </c>
      <c r="E58" s="1">
        <v>56</v>
      </c>
      <c r="F58" s="1">
        <f t="shared" si="0"/>
        <v>0.93333333333333335</v>
      </c>
      <c r="G58" s="1">
        <f t="shared" si="1"/>
        <v>22.933333333333334</v>
      </c>
      <c r="I58" s="105">
        <v>5</v>
      </c>
      <c r="J58" s="1">
        <v>4.0166666666666666</v>
      </c>
      <c r="K58" s="1">
        <v>4.2833333333333332</v>
      </c>
      <c r="L58" s="5">
        <f t="shared" si="2"/>
        <v>-0.26666666666666661</v>
      </c>
      <c r="M58" s="5"/>
      <c r="N58" s="16">
        <v>22</v>
      </c>
      <c r="O58" s="1">
        <v>22.166666666666668</v>
      </c>
      <c r="P58" s="5">
        <v>20.48</v>
      </c>
      <c r="Q58" s="1">
        <f t="shared" si="3"/>
        <v>1.6866666666666674</v>
      </c>
      <c r="T58" s="41">
        <v>5</v>
      </c>
      <c r="U58" s="26">
        <v>-0.26666666666666661</v>
      </c>
      <c r="W58" s="90">
        <v>22</v>
      </c>
      <c r="X58" s="26">
        <v>1.6866666666666674</v>
      </c>
      <c r="AB58" s="19">
        <v>-0.96999999999999975</v>
      </c>
      <c r="AC58" s="183" t="s">
        <v>286</v>
      </c>
      <c r="AD58">
        <v>3</v>
      </c>
      <c r="AF58" s="19">
        <v>-0.42999999999999972</v>
      </c>
      <c r="AG58" s="117" t="s">
        <v>322</v>
      </c>
      <c r="AH58">
        <v>2</v>
      </c>
    </row>
    <row r="59" spans="3:34">
      <c r="C59">
        <v>1</v>
      </c>
      <c r="D59" s="13">
        <v>23</v>
      </c>
      <c r="E59" s="13">
        <v>8</v>
      </c>
      <c r="F59" s="13">
        <f t="shared" si="0"/>
        <v>0.13333333333333333</v>
      </c>
      <c r="G59" s="13">
        <f t="shared" si="1"/>
        <v>23.133333333333333</v>
      </c>
      <c r="I59" s="16">
        <v>6</v>
      </c>
      <c r="J59" s="1">
        <v>1.5833333333333335</v>
      </c>
      <c r="K59" s="1">
        <v>4.25</v>
      </c>
      <c r="L59" s="5">
        <f t="shared" si="2"/>
        <v>-2.6666666666666665</v>
      </c>
      <c r="M59" s="5"/>
      <c r="N59" s="16">
        <v>22</v>
      </c>
      <c r="O59" s="1">
        <v>22.266666666666666</v>
      </c>
      <c r="P59" s="5">
        <v>20.48</v>
      </c>
      <c r="Q59" s="1">
        <f t="shared" si="3"/>
        <v>1.7866666666666653</v>
      </c>
      <c r="T59" s="90">
        <v>6</v>
      </c>
      <c r="U59" s="26">
        <v>-2.6666666666666665</v>
      </c>
      <c r="W59" s="90">
        <v>22</v>
      </c>
      <c r="X59" s="26">
        <v>1.7866666666666653</v>
      </c>
      <c r="AB59" s="19">
        <v>-0.96999999999999975</v>
      </c>
      <c r="AC59" s="183" t="s">
        <v>287</v>
      </c>
      <c r="AD59">
        <v>4</v>
      </c>
      <c r="AF59" s="19">
        <v>-0.37000000000000099</v>
      </c>
      <c r="AG59" s="117" t="s">
        <v>323</v>
      </c>
      <c r="AH59">
        <v>6</v>
      </c>
    </row>
    <row r="60" spans="3:34">
      <c r="C60">
        <v>1</v>
      </c>
      <c r="D60" s="13">
        <v>23</v>
      </c>
      <c r="E60" s="13">
        <v>9</v>
      </c>
      <c r="F60" s="13">
        <f t="shared" si="0"/>
        <v>0.15</v>
      </c>
      <c r="G60" s="13">
        <f t="shared" si="1"/>
        <v>23.15</v>
      </c>
      <c r="I60" s="16">
        <v>6</v>
      </c>
      <c r="J60" s="1">
        <v>3.8666666666666667</v>
      </c>
      <c r="K60" s="1">
        <v>4.25</v>
      </c>
      <c r="L60" s="5">
        <f t="shared" si="2"/>
        <v>-0.3833333333333333</v>
      </c>
      <c r="M60" s="5"/>
      <c r="N60" s="16">
        <v>22</v>
      </c>
      <c r="O60" s="1">
        <v>22.633333333333333</v>
      </c>
      <c r="P60" s="5">
        <v>20.48</v>
      </c>
      <c r="Q60" s="1">
        <f t="shared" si="3"/>
        <v>2.1533333333333324</v>
      </c>
      <c r="T60" s="90">
        <v>6</v>
      </c>
      <c r="U60" s="26">
        <v>-0.3833333333333333</v>
      </c>
      <c r="W60" s="90">
        <v>22</v>
      </c>
      <c r="X60" s="26">
        <v>2.1533333333333324</v>
      </c>
      <c r="AB60" s="19">
        <v>-0.90000000000000036</v>
      </c>
      <c r="AC60" s="183" t="s">
        <v>288</v>
      </c>
      <c r="AD60">
        <v>5</v>
      </c>
      <c r="AF60" s="19">
        <v>-0.336666666666666</v>
      </c>
      <c r="AG60" s="117" t="s">
        <v>324</v>
      </c>
      <c r="AH60">
        <v>3</v>
      </c>
    </row>
    <row r="61" spans="3:34">
      <c r="C61">
        <v>1</v>
      </c>
      <c r="D61" s="1">
        <v>23</v>
      </c>
      <c r="E61" s="1">
        <v>11</v>
      </c>
      <c r="F61" s="1">
        <f t="shared" si="0"/>
        <v>0.18333333333333332</v>
      </c>
      <c r="G61" s="1">
        <f t="shared" si="1"/>
        <v>23.183333333333334</v>
      </c>
      <c r="I61" s="16">
        <v>6</v>
      </c>
      <c r="J61" s="1">
        <v>4.1500000000000004</v>
      </c>
      <c r="K61" s="1">
        <v>4.25</v>
      </c>
      <c r="L61" s="5">
        <f t="shared" si="2"/>
        <v>-9.9999999999999645E-2</v>
      </c>
      <c r="M61" s="5"/>
      <c r="N61" s="16">
        <v>22</v>
      </c>
      <c r="O61" s="1">
        <v>23.25</v>
      </c>
      <c r="P61" s="5">
        <v>20.48</v>
      </c>
      <c r="Q61" s="1">
        <f t="shared" si="3"/>
        <v>2.7699999999999996</v>
      </c>
      <c r="T61" s="90">
        <v>6</v>
      </c>
      <c r="U61" s="26">
        <v>-9.9999999999999645E-2</v>
      </c>
      <c r="W61" s="90">
        <v>22</v>
      </c>
      <c r="X61" s="26">
        <v>2.7699999999999996</v>
      </c>
      <c r="AB61" s="19">
        <v>-0.8966666666666665</v>
      </c>
      <c r="AC61" s="183" t="s">
        <v>289</v>
      </c>
      <c r="AD61">
        <v>10</v>
      </c>
      <c r="AF61" s="19">
        <v>-0.30000000000000071</v>
      </c>
      <c r="AG61" s="183" t="s">
        <v>325</v>
      </c>
      <c r="AH61">
        <v>6</v>
      </c>
    </row>
    <row r="62" spans="3:34">
      <c r="C62">
        <v>1</v>
      </c>
      <c r="D62" s="11">
        <v>23</v>
      </c>
      <c r="E62" s="11">
        <v>46</v>
      </c>
      <c r="F62" s="11">
        <f t="shared" si="0"/>
        <v>0.76666666666666672</v>
      </c>
      <c r="G62" s="11">
        <f t="shared" si="1"/>
        <v>23.766666666666666</v>
      </c>
      <c r="I62" s="16">
        <v>7</v>
      </c>
      <c r="J62" s="1">
        <v>2.1666666666666665</v>
      </c>
      <c r="K62" s="1">
        <v>4.2166666666666668</v>
      </c>
      <c r="L62" s="5">
        <f t="shared" si="2"/>
        <v>-2.0500000000000003</v>
      </c>
      <c r="M62" s="5"/>
      <c r="N62" s="16">
        <v>23</v>
      </c>
      <c r="O62" s="1">
        <v>20.149999999999999</v>
      </c>
      <c r="P62" s="5">
        <v>20.52</v>
      </c>
      <c r="Q62" s="1">
        <f t="shared" si="3"/>
        <v>-0.37000000000000099</v>
      </c>
      <c r="T62" s="90">
        <v>7</v>
      </c>
      <c r="U62" s="26">
        <v>-2.0500000000000003</v>
      </c>
      <c r="W62" s="90">
        <v>23</v>
      </c>
      <c r="X62" s="26">
        <v>-0.37000000000000099</v>
      </c>
      <c r="AB62" s="19">
        <v>-0.84666666666666668</v>
      </c>
      <c r="AC62" s="183" t="s">
        <v>290</v>
      </c>
      <c r="AD62">
        <v>9</v>
      </c>
      <c r="AF62" s="19">
        <v>-0.25</v>
      </c>
      <c r="AG62" s="183" t="s">
        <v>326</v>
      </c>
      <c r="AH62">
        <v>3</v>
      </c>
    </row>
    <row r="63" spans="3:34">
      <c r="C63">
        <v>1</v>
      </c>
      <c r="D63" s="11">
        <v>23</v>
      </c>
      <c r="E63" s="11">
        <v>46</v>
      </c>
      <c r="F63" s="11">
        <f t="shared" si="0"/>
        <v>0.76666666666666672</v>
      </c>
      <c r="G63" s="11">
        <f t="shared" si="1"/>
        <v>23.766666666666666</v>
      </c>
      <c r="I63" s="16">
        <v>7</v>
      </c>
      <c r="J63" s="1">
        <v>5.5666666666666664</v>
      </c>
      <c r="K63" s="1">
        <v>4.2166666666666668</v>
      </c>
      <c r="L63" s="5">
        <f t="shared" si="2"/>
        <v>1.3499999999999996</v>
      </c>
      <c r="M63" s="5"/>
      <c r="N63" s="16">
        <v>23</v>
      </c>
      <c r="O63" s="1">
        <v>20.183333333333334</v>
      </c>
      <c r="P63" s="5">
        <v>20.52</v>
      </c>
      <c r="Q63" s="1">
        <f t="shared" si="3"/>
        <v>-0.336666666666666</v>
      </c>
      <c r="T63" s="90">
        <v>7</v>
      </c>
      <c r="U63" s="26">
        <v>1.3499999999999996</v>
      </c>
      <c r="W63" s="90">
        <v>23</v>
      </c>
      <c r="X63" s="26">
        <v>-0.336666666666666</v>
      </c>
      <c r="AB63" s="19">
        <v>-0.83333333333333348</v>
      </c>
      <c r="AC63" s="183" t="s">
        <v>291</v>
      </c>
      <c r="AD63">
        <v>4</v>
      </c>
      <c r="AF63" s="19">
        <v>-0.25</v>
      </c>
      <c r="AG63" s="183" t="s">
        <v>327</v>
      </c>
      <c r="AH63">
        <v>0</v>
      </c>
    </row>
    <row r="64" spans="3:34">
      <c r="C64">
        <v>2</v>
      </c>
      <c r="D64" s="1">
        <v>0</v>
      </c>
      <c r="E64" s="1">
        <v>22</v>
      </c>
      <c r="F64" s="1">
        <f t="shared" si="0"/>
        <v>0.36666666666666664</v>
      </c>
      <c r="G64" s="1">
        <f t="shared" si="1"/>
        <v>0.36666666666666664</v>
      </c>
      <c r="I64" s="16">
        <v>8</v>
      </c>
      <c r="J64" s="1">
        <v>7.15</v>
      </c>
      <c r="K64" s="1">
        <v>4.1833333333333336</v>
      </c>
      <c r="L64" s="5">
        <f t="shared" si="2"/>
        <v>2.9666666666666668</v>
      </c>
      <c r="M64" s="5"/>
      <c r="N64" s="16">
        <v>23</v>
      </c>
      <c r="O64" s="1">
        <v>22</v>
      </c>
      <c r="P64" s="5">
        <v>20.52</v>
      </c>
      <c r="Q64" s="1">
        <f t="shared" ref="Q64:Q85" si="4">O64-P64</f>
        <v>1.4800000000000004</v>
      </c>
      <c r="T64" s="90">
        <v>8</v>
      </c>
      <c r="U64" s="26">
        <v>2.9666666666666668</v>
      </c>
      <c r="W64" s="90">
        <v>23</v>
      </c>
      <c r="X64" s="26">
        <v>1.4800000000000004</v>
      </c>
      <c r="AB64" s="19">
        <v>-0.58333333333333393</v>
      </c>
      <c r="AC64" s="183" t="s">
        <v>292</v>
      </c>
      <c r="AD64">
        <v>10</v>
      </c>
      <c r="AF64" s="19">
        <v>-0.23333333333333428</v>
      </c>
      <c r="AG64" s="183" t="s">
        <v>283</v>
      </c>
      <c r="AH64">
        <v>2</v>
      </c>
    </row>
    <row r="65" spans="2:34">
      <c r="C65">
        <v>2</v>
      </c>
      <c r="D65" s="1">
        <v>1</v>
      </c>
      <c r="E65" s="1">
        <v>2</v>
      </c>
      <c r="F65" s="1">
        <f t="shared" si="0"/>
        <v>3.3333333333333333E-2</v>
      </c>
      <c r="G65" s="1">
        <f t="shared" si="1"/>
        <v>1.0333333333333334</v>
      </c>
      <c r="I65" s="104">
        <v>11</v>
      </c>
      <c r="J65" s="1">
        <v>3.6166666666666667</v>
      </c>
      <c r="K65" s="1">
        <v>4.083333333333333</v>
      </c>
      <c r="L65" s="5">
        <f t="shared" si="2"/>
        <v>-0.46666666666666634</v>
      </c>
      <c r="M65" s="5"/>
      <c r="N65" s="106">
        <v>23</v>
      </c>
      <c r="O65" s="1">
        <v>23.65</v>
      </c>
      <c r="P65" s="5">
        <v>20.52</v>
      </c>
      <c r="Q65" s="1">
        <f t="shared" si="4"/>
        <v>3.129999999999999</v>
      </c>
      <c r="T65" s="112">
        <v>11</v>
      </c>
      <c r="U65" s="26">
        <v>-0.46666666666666634</v>
      </c>
      <c r="W65" s="115">
        <v>23</v>
      </c>
      <c r="X65" s="26">
        <v>3.129999999999999</v>
      </c>
      <c r="AB65" s="19">
        <v>-0.56666666666666687</v>
      </c>
      <c r="AC65" s="183" t="s">
        <v>293</v>
      </c>
      <c r="AD65">
        <v>9</v>
      </c>
      <c r="AF65" s="19">
        <v>-0.15333333333333599</v>
      </c>
      <c r="AG65" s="183" t="s">
        <v>284</v>
      </c>
      <c r="AH65">
        <v>1</v>
      </c>
    </row>
    <row r="66" spans="2:34">
      <c r="C66">
        <v>2</v>
      </c>
      <c r="D66" s="13">
        <v>1</v>
      </c>
      <c r="E66" s="13">
        <v>37</v>
      </c>
      <c r="F66" s="13">
        <f t="shared" si="0"/>
        <v>0.6166666666666667</v>
      </c>
      <c r="G66" s="13">
        <f t="shared" si="1"/>
        <v>1.6166666666666667</v>
      </c>
      <c r="I66" s="111">
        <v>13</v>
      </c>
      <c r="J66" s="73">
        <v>3.65</v>
      </c>
      <c r="K66" s="73">
        <v>4.0199999999999996</v>
      </c>
      <c r="L66" s="73">
        <f t="shared" si="2"/>
        <v>-0.36999999999999966</v>
      </c>
      <c r="M66" s="5"/>
      <c r="N66" s="16">
        <v>24</v>
      </c>
      <c r="O66" s="1">
        <v>14.1</v>
      </c>
      <c r="P66" s="5">
        <v>20.53</v>
      </c>
      <c r="Q66" s="1">
        <f t="shared" si="4"/>
        <v>-6.4300000000000015</v>
      </c>
      <c r="T66" s="113">
        <v>13</v>
      </c>
      <c r="U66" s="26">
        <v>-0.36999999999999966</v>
      </c>
      <c r="W66" s="90">
        <v>24</v>
      </c>
      <c r="X66" s="26">
        <v>-6.4300000000000015</v>
      </c>
      <c r="AB66" s="19">
        <v>-0.51666666666666705</v>
      </c>
      <c r="AC66" s="183" t="s">
        <v>294</v>
      </c>
      <c r="AD66">
        <v>6</v>
      </c>
      <c r="AF66" s="19">
        <v>-0.13333333333333286</v>
      </c>
      <c r="AG66" s="183" t="s">
        <v>285</v>
      </c>
      <c r="AH66">
        <v>2</v>
      </c>
    </row>
    <row r="67" spans="2:34">
      <c r="B67" t="s">
        <v>181</v>
      </c>
      <c r="C67">
        <v>2</v>
      </c>
      <c r="D67" s="13">
        <v>1</v>
      </c>
      <c r="E67" s="13">
        <v>38</v>
      </c>
      <c r="F67" s="13">
        <f t="shared" si="0"/>
        <v>0.6333333333333333</v>
      </c>
      <c r="G67" s="13">
        <f t="shared" si="1"/>
        <v>1.6333333333333333</v>
      </c>
      <c r="I67" s="16">
        <v>13</v>
      </c>
      <c r="J67" s="1">
        <v>3.7666666666666666</v>
      </c>
      <c r="K67" s="5">
        <v>4.0199999999999996</v>
      </c>
      <c r="L67" s="5">
        <f t="shared" ref="L67:L120" si="5">J67-K67</f>
        <v>-0.25333333333333297</v>
      </c>
      <c r="M67" s="1"/>
      <c r="N67" s="16">
        <v>24</v>
      </c>
      <c r="O67" s="1">
        <v>17.916666666666668</v>
      </c>
      <c r="P67" s="5">
        <v>20.53</v>
      </c>
      <c r="Q67" s="1">
        <f t="shared" si="4"/>
        <v>-2.6133333333333333</v>
      </c>
      <c r="T67" s="90">
        <v>13</v>
      </c>
      <c r="U67" s="26">
        <v>-0.25333333333333297</v>
      </c>
      <c r="W67" s="90">
        <v>24</v>
      </c>
      <c r="X67" s="26">
        <v>-2.6133333333333333</v>
      </c>
      <c r="AB67" s="19">
        <v>-0.46666666666666634</v>
      </c>
      <c r="AC67" s="183" t="s">
        <v>295</v>
      </c>
      <c r="AD67">
        <v>18</v>
      </c>
      <c r="AF67" s="19">
        <v>-8.3333333333332149E-2</v>
      </c>
      <c r="AG67" s="183" t="s">
        <v>286</v>
      </c>
      <c r="AH67">
        <v>3</v>
      </c>
    </row>
    <row r="68" spans="2:34">
      <c r="B68" t="s">
        <v>160</v>
      </c>
      <c r="C68">
        <v>2</v>
      </c>
      <c r="D68" s="9">
        <v>2</v>
      </c>
      <c r="E68" s="9">
        <v>3</v>
      </c>
      <c r="F68" s="9">
        <f>E68/60</f>
        <v>0.05</v>
      </c>
      <c r="G68" s="9">
        <f t="shared" si="1"/>
        <v>2.0499999999999998</v>
      </c>
      <c r="I68" s="16">
        <v>14</v>
      </c>
      <c r="J68" s="1">
        <v>0.5</v>
      </c>
      <c r="K68" s="5">
        <v>3.98</v>
      </c>
      <c r="L68" s="5">
        <f t="shared" si="5"/>
        <v>-3.48</v>
      </c>
      <c r="M68" s="1"/>
      <c r="N68" s="16">
        <v>24</v>
      </c>
      <c r="O68" s="1">
        <v>18.133333333333333</v>
      </c>
      <c r="P68" s="5">
        <v>20.53</v>
      </c>
      <c r="Q68" s="1">
        <f t="shared" si="4"/>
        <v>-2.3966666666666683</v>
      </c>
      <c r="T68" s="90">
        <v>14</v>
      </c>
      <c r="U68" s="26">
        <v>-3.48</v>
      </c>
      <c r="W68" s="90">
        <v>24</v>
      </c>
      <c r="X68" s="26">
        <v>-2.3966666666666683</v>
      </c>
      <c r="AB68" s="19">
        <v>-0.44666666666666677</v>
      </c>
      <c r="AC68" s="183" t="s">
        <v>296</v>
      </c>
      <c r="AD68">
        <v>12</v>
      </c>
      <c r="AF68" s="19">
        <v>-8.3333333333332149E-2</v>
      </c>
      <c r="AG68" s="183" t="s">
        <v>287</v>
      </c>
      <c r="AH68">
        <v>2</v>
      </c>
    </row>
    <row r="69" spans="2:34">
      <c r="C69">
        <v>2</v>
      </c>
      <c r="D69" s="13">
        <v>2</v>
      </c>
      <c r="E69" s="13">
        <v>6</v>
      </c>
      <c r="F69" s="13">
        <f t="shared" si="0"/>
        <v>0.1</v>
      </c>
      <c r="G69" s="13">
        <f t="shared" si="1"/>
        <v>2.1</v>
      </c>
      <c r="I69" s="16">
        <v>14</v>
      </c>
      <c r="J69" s="1">
        <v>0.58333333333333337</v>
      </c>
      <c r="K69" s="5">
        <v>3.98</v>
      </c>
      <c r="L69" s="5">
        <f t="shared" si="5"/>
        <v>-3.3966666666666665</v>
      </c>
      <c r="M69" s="1"/>
      <c r="N69" s="16">
        <v>24</v>
      </c>
      <c r="O69" s="1">
        <v>20.783333333333335</v>
      </c>
      <c r="P69" s="5">
        <v>20.53</v>
      </c>
      <c r="Q69" s="1">
        <f t="shared" si="4"/>
        <v>0.25333333333333385</v>
      </c>
      <c r="T69" s="90">
        <v>14</v>
      </c>
      <c r="U69" s="26">
        <v>-3.3966666666666665</v>
      </c>
      <c r="W69" s="90">
        <v>24</v>
      </c>
      <c r="X69" s="26">
        <v>0.25333333333333385</v>
      </c>
      <c r="AB69" s="19">
        <v>-0.43333333333333313</v>
      </c>
      <c r="AC69" s="183" t="s">
        <v>297</v>
      </c>
      <c r="AD69">
        <v>5</v>
      </c>
      <c r="AF69" s="19">
        <v>-6.666666666666643E-2</v>
      </c>
      <c r="AG69" s="183" t="s">
        <v>288</v>
      </c>
      <c r="AH69">
        <v>2</v>
      </c>
    </row>
    <row r="70" spans="2:34">
      <c r="C70">
        <v>2</v>
      </c>
      <c r="D70" s="13">
        <v>2</v>
      </c>
      <c r="E70" s="13">
        <v>8</v>
      </c>
      <c r="F70" s="13">
        <f t="shared" si="0"/>
        <v>0.13333333333333333</v>
      </c>
      <c r="G70" s="13">
        <f t="shared" si="1"/>
        <v>2.1333333333333333</v>
      </c>
      <c r="I70" s="16">
        <v>14</v>
      </c>
      <c r="J70" s="1">
        <v>1.3833333333333333</v>
      </c>
      <c r="K70" s="5">
        <v>3.98</v>
      </c>
      <c r="L70" s="5">
        <f t="shared" si="5"/>
        <v>-2.5966666666666667</v>
      </c>
      <c r="M70" s="1"/>
      <c r="N70" s="16">
        <v>25</v>
      </c>
      <c r="O70" s="1">
        <v>13.116666666666667</v>
      </c>
      <c r="P70" s="5">
        <v>20.57</v>
      </c>
      <c r="Q70" s="1">
        <f t="shared" si="4"/>
        <v>-7.4533333333333331</v>
      </c>
      <c r="T70" s="90">
        <v>14</v>
      </c>
      <c r="U70" s="26">
        <v>-2.5966666666666667</v>
      </c>
      <c r="W70" s="90">
        <v>25</v>
      </c>
      <c r="X70" s="26">
        <v>-7.4533333333333331</v>
      </c>
      <c r="AB70" s="19">
        <v>-0.3833333333333333</v>
      </c>
      <c r="AC70" s="183" t="s">
        <v>298</v>
      </c>
      <c r="AD70">
        <v>2</v>
      </c>
      <c r="AF70" s="19">
        <v>0</v>
      </c>
      <c r="AG70" s="183" t="s">
        <v>289</v>
      </c>
      <c r="AH70">
        <v>3</v>
      </c>
    </row>
    <row r="71" spans="2:34">
      <c r="C71">
        <v>2</v>
      </c>
      <c r="D71" s="1">
        <v>2</v>
      </c>
      <c r="E71" s="1">
        <v>21</v>
      </c>
      <c r="F71" s="1">
        <f t="shared" si="0"/>
        <v>0.35</v>
      </c>
      <c r="G71" s="1">
        <f t="shared" si="1"/>
        <v>2.35</v>
      </c>
      <c r="I71" s="16">
        <v>14</v>
      </c>
      <c r="J71" s="1">
        <v>2.7666666666666666</v>
      </c>
      <c r="K71" s="5">
        <v>3.98</v>
      </c>
      <c r="L71" s="5">
        <f t="shared" si="5"/>
        <v>-1.2133333333333334</v>
      </c>
      <c r="M71" s="1"/>
      <c r="N71" s="16">
        <v>25</v>
      </c>
      <c r="O71" s="1">
        <v>13.3</v>
      </c>
      <c r="P71" s="5">
        <v>20.57</v>
      </c>
      <c r="Q71" s="1">
        <f t="shared" si="4"/>
        <v>-7.27</v>
      </c>
      <c r="T71" s="90">
        <v>14</v>
      </c>
      <c r="U71" s="26">
        <v>-1.2133333333333334</v>
      </c>
      <c r="W71" s="90">
        <v>25</v>
      </c>
      <c r="X71" s="26">
        <v>-7.27</v>
      </c>
      <c r="AB71" s="19">
        <v>-0.3833333333333333</v>
      </c>
      <c r="AC71" s="183" t="s">
        <v>299</v>
      </c>
      <c r="AD71">
        <v>4</v>
      </c>
      <c r="AF71" s="19">
        <v>9.9999999999997868E-2</v>
      </c>
      <c r="AG71" s="183" t="s">
        <v>290</v>
      </c>
      <c r="AH71">
        <v>4</v>
      </c>
    </row>
    <row r="72" spans="2:34">
      <c r="C72">
        <v>2</v>
      </c>
      <c r="D72" s="1">
        <v>2</v>
      </c>
      <c r="E72" s="1">
        <v>31</v>
      </c>
      <c r="F72" s="1">
        <f t="shared" si="0"/>
        <v>0.51666666666666672</v>
      </c>
      <c r="G72" s="1">
        <f t="shared" si="1"/>
        <v>2.5166666666666666</v>
      </c>
      <c r="I72" s="16">
        <v>14</v>
      </c>
      <c r="J72" s="1">
        <v>3.1333333333333333</v>
      </c>
      <c r="K72" s="5">
        <v>3.98</v>
      </c>
      <c r="L72" s="5">
        <f t="shared" si="5"/>
        <v>-0.84666666666666668</v>
      </c>
      <c r="M72" s="1"/>
      <c r="N72" s="16">
        <v>25</v>
      </c>
      <c r="O72" s="1">
        <v>13.416666666666666</v>
      </c>
      <c r="P72" s="5">
        <v>20.57</v>
      </c>
      <c r="Q72" s="1">
        <f t="shared" si="4"/>
        <v>-7.1533333333333342</v>
      </c>
      <c r="T72" s="90">
        <v>14</v>
      </c>
      <c r="U72" s="26">
        <v>-0.84666666666666668</v>
      </c>
      <c r="W72" s="90">
        <v>25</v>
      </c>
      <c r="X72" s="26">
        <v>-7.1533333333333342</v>
      </c>
      <c r="AB72" s="19">
        <v>-0.38000000000000034</v>
      </c>
      <c r="AC72" s="183" t="s">
        <v>300</v>
      </c>
      <c r="AD72">
        <v>5</v>
      </c>
      <c r="AF72" s="19">
        <v>0.10000000000000142</v>
      </c>
      <c r="AG72" s="183" t="s">
        <v>291</v>
      </c>
      <c r="AH72">
        <v>1</v>
      </c>
    </row>
    <row r="73" spans="2:34">
      <c r="C73">
        <v>2</v>
      </c>
      <c r="D73" s="1">
        <v>3</v>
      </c>
      <c r="E73" s="1">
        <v>3</v>
      </c>
      <c r="F73" s="1">
        <f t="shared" si="0"/>
        <v>0.05</v>
      </c>
      <c r="G73" s="1">
        <f t="shared" si="1"/>
        <v>3.05</v>
      </c>
      <c r="I73" s="16">
        <v>14</v>
      </c>
      <c r="J73" s="1">
        <v>3.6166666666666667</v>
      </c>
      <c r="K73" s="5">
        <v>3.98</v>
      </c>
      <c r="L73" s="5">
        <f t="shared" si="5"/>
        <v>-0.36333333333333329</v>
      </c>
      <c r="M73" s="1"/>
      <c r="N73" s="16">
        <v>26</v>
      </c>
      <c r="O73" s="1">
        <v>13.116666666666667</v>
      </c>
      <c r="P73" s="5">
        <v>20.6</v>
      </c>
      <c r="Q73" s="1">
        <f t="shared" si="4"/>
        <v>-7.4833333333333343</v>
      </c>
      <c r="T73" s="90">
        <v>14</v>
      </c>
      <c r="U73" s="26">
        <v>-0.36333333333333329</v>
      </c>
      <c r="W73" s="90">
        <v>26</v>
      </c>
      <c r="X73" s="26">
        <v>-7.4833333333333343</v>
      </c>
      <c r="AB73" s="19">
        <v>-0.36999999999999966</v>
      </c>
      <c r="AC73" s="183" t="s">
        <v>301</v>
      </c>
      <c r="AD73">
        <v>7</v>
      </c>
      <c r="AF73" s="19">
        <v>0.13333333333333286</v>
      </c>
      <c r="AG73" s="183" t="s">
        <v>292</v>
      </c>
      <c r="AH73">
        <v>5</v>
      </c>
    </row>
    <row r="74" spans="2:34">
      <c r="C74">
        <v>2</v>
      </c>
      <c r="D74" s="1">
        <v>3</v>
      </c>
      <c r="E74" s="1">
        <v>49</v>
      </c>
      <c r="F74" s="1">
        <f t="shared" si="0"/>
        <v>0.81666666666666665</v>
      </c>
      <c r="G74" s="1">
        <f t="shared" si="1"/>
        <v>3.8166666666666664</v>
      </c>
      <c r="I74" s="16">
        <v>14</v>
      </c>
      <c r="J74" s="1">
        <v>5.9</v>
      </c>
      <c r="K74" s="5">
        <v>3.98</v>
      </c>
      <c r="L74" s="5">
        <f t="shared" si="5"/>
        <v>1.9200000000000004</v>
      </c>
      <c r="M74" s="1"/>
      <c r="N74" s="16">
        <v>26</v>
      </c>
      <c r="O74" s="1">
        <v>17.033333333333335</v>
      </c>
      <c r="P74" s="5">
        <v>20.6</v>
      </c>
      <c r="Q74" s="1">
        <f t="shared" si="4"/>
        <v>-3.5666666666666664</v>
      </c>
      <c r="T74" s="90">
        <v>14</v>
      </c>
      <c r="U74" s="26">
        <v>1.9200000000000004</v>
      </c>
      <c r="W74" s="90">
        <v>26</v>
      </c>
      <c r="X74" s="26">
        <v>-3.5666666666666664</v>
      </c>
      <c r="AB74" s="19">
        <v>-0.36333333333333329</v>
      </c>
      <c r="AC74" s="183" t="s">
        <v>302</v>
      </c>
      <c r="AD74">
        <v>1</v>
      </c>
      <c r="AF74" s="19">
        <v>0.163333333333334</v>
      </c>
      <c r="AG74" s="183" t="s">
        <v>293</v>
      </c>
      <c r="AH74">
        <v>6</v>
      </c>
    </row>
    <row r="75" spans="2:34">
      <c r="C75">
        <v>2</v>
      </c>
      <c r="D75" s="1">
        <v>4</v>
      </c>
      <c r="E75" s="1">
        <v>9</v>
      </c>
      <c r="F75" s="1">
        <f t="shared" si="0"/>
        <v>0.15</v>
      </c>
      <c r="G75" s="1">
        <f t="shared" si="1"/>
        <v>4.1500000000000004</v>
      </c>
      <c r="I75" s="16">
        <v>15</v>
      </c>
      <c r="J75" s="1">
        <v>1.2666666666666666</v>
      </c>
      <c r="K75" s="5">
        <v>3.95</v>
      </c>
      <c r="L75" s="5">
        <f t="shared" si="5"/>
        <v>-2.6833333333333336</v>
      </c>
      <c r="M75" s="1"/>
      <c r="N75" s="16">
        <v>27</v>
      </c>
      <c r="O75" s="1">
        <v>18.183333333333334</v>
      </c>
      <c r="P75" s="5">
        <v>20.62</v>
      </c>
      <c r="Q75" s="1">
        <f t="shared" si="4"/>
        <v>-2.4366666666666674</v>
      </c>
      <c r="T75" s="90">
        <v>15</v>
      </c>
      <c r="U75" s="26">
        <v>-2.6833333333333336</v>
      </c>
      <c r="W75" s="90">
        <v>27</v>
      </c>
      <c r="X75" s="26">
        <v>-2.4366666666666674</v>
      </c>
      <c r="AB75" s="19">
        <v>-0.28333333333333366</v>
      </c>
      <c r="AC75" s="183" t="s">
        <v>303</v>
      </c>
      <c r="AD75">
        <v>9</v>
      </c>
      <c r="AF75" s="19">
        <v>0.25333333333333385</v>
      </c>
      <c r="AG75" s="183" t="s">
        <v>294</v>
      </c>
      <c r="AH75">
        <v>2</v>
      </c>
    </row>
    <row r="76" spans="2:34">
      <c r="C76">
        <v>2</v>
      </c>
      <c r="D76" s="32">
        <v>4</v>
      </c>
      <c r="E76" s="32">
        <v>16</v>
      </c>
      <c r="F76" s="32">
        <f t="shared" si="0"/>
        <v>0.26666666666666666</v>
      </c>
      <c r="G76" s="32">
        <f t="shared" si="1"/>
        <v>4.2666666666666666</v>
      </c>
      <c r="I76" s="16">
        <v>15</v>
      </c>
      <c r="J76" s="1">
        <v>1.2666666666666666</v>
      </c>
      <c r="K76" s="5">
        <v>3.95</v>
      </c>
      <c r="L76" s="5">
        <f t="shared" si="5"/>
        <v>-2.6833333333333336</v>
      </c>
      <c r="M76" s="1"/>
      <c r="N76" s="98">
        <v>28</v>
      </c>
      <c r="O76" s="1">
        <v>17.5</v>
      </c>
      <c r="P76" s="5">
        <v>20.65</v>
      </c>
      <c r="Q76" s="1">
        <f t="shared" si="4"/>
        <v>-3.1499999999999986</v>
      </c>
      <c r="T76" s="90">
        <v>15</v>
      </c>
      <c r="U76" s="26">
        <v>-2.6833333333333336</v>
      </c>
      <c r="W76" s="96">
        <v>28</v>
      </c>
      <c r="X76" s="26">
        <v>-3.1499999999999986</v>
      </c>
      <c r="AB76" s="19">
        <v>-0.26666666666666661</v>
      </c>
      <c r="AC76" s="183" t="s">
        <v>304</v>
      </c>
      <c r="AD76">
        <v>7</v>
      </c>
      <c r="AF76" s="19">
        <v>0.26666666666666572</v>
      </c>
      <c r="AG76" s="183" t="s">
        <v>295</v>
      </c>
      <c r="AH76">
        <v>8</v>
      </c>
    </row>
    <row r="77" spans="2:34">
      <c r="C77">
        <v>2</v>
      </c>
      <c r="D77" s="32">
        <v>4</v>
      </c>
      <c r="E77" s="32">
        <v>16</v>
      </c>
      <c r="F77" s="32">
        <f t="shared" si="0"/>
        <v>0.26666666666666666</v>
      </c>
      <c r="G77" s="32">
        <f t="shared" si="1"/>
        <v>4.2666666666666666</v>
      </c>
      <c r="I77" s="16">
        <v>15</v>
      </c>
      <c r="J77" s="1">
        <v>3.6666666666666665</v>
      </c>
      <c r="K77" s="5">
        <v>3.95</v>
      </c>
      <c r="L77" s="5">
        <f t="shared" si="5"/>
        <v>-0.28333333333333366</v>
      </c>
      <c r="M77" s="1"/>
      <c r="N77" s="16">
        <v>28</v>
      </c>
      <c r="O77" s="1">
        <v>21</v>
      </c>
      <c r="P77" s="5">
        <v>20.65</v>
      </c>
      <c r="Q77" s="1">
        <f t="shared" si="4"/>
        <v>0.35000000000000142</v>
      </c>
      <c r="T77" s="90">
        <v>15</v>
      </c>
      <c r="U77" s="26">
        <v>-0.28333333333333366</v>
      </c>
      <c r="W77" s="90">
        <v>28</v>
      </c>
      <c r="X77" s="26">
        <v>0.35000000000000142</v>
      </c>
      <c r="AB77" s="19">
        <v>-0.25333333333333341</v>
      </c>
      <c r="AC77" s="183" t="s">
        <v>305</v>
      </c>
      <c r="AD77">
        <v>6</v>
      </c>
      <c r="AF77" s="19">
        <v>0.28333333333333499</v>
      </c>
      <c r="AG77" s="183" t="s">
        <v>296</v>
      </c>
      <c r="AH77">
        <v>10</v>
      </c>
    </row>
    <row r="78" spans="2:34">
      <c r="C78">
        <v>3</v>
      </c>
      <c r="D78" s="1">
        <v>6</v>
      </c>
      <c r="E78" s="1">
        <v>28</v>
      </c>
      <c r="F78" s="1">
        <f t="shared" si="0"/>
        <v>0.46666666666666667</v>
      </c>
      <c r="G78" s="1">
        <f t="shared" si="1"/>
        <v>6.4666666666666668</v>
      </c>
      <c r="I78" s="16">
        <v>16</v>
      </c>
      <c r="J78" s="1">
        <v>1.5333333333333332</v>
      </c>
      <c r="K78" s="5">
        <v>3.92</v>
      </c>
      <c r="L78" s="5">
        <f t="shared" si="5"/>
        <v>-2.3866666666666667</v>
      </c>
      <c r="M78" s="1"/>
      <c r="N78" s="16">
        <v>28</v>
      </c>
      <c r="O78" s="1">
        <v>23.45</v>
      </c>
      <c r="P78" s="5">
        <v>20.65</v>
      </c>
      <c r="Q78" s="1">
        <f t="shared" si="4"/>
        <v>2.8000000000000007</v>
      </c>
      <c r="T78" s="90">
        <v>16</v>
      </c>
      <c r="U78" s="26">
        <v>-2.3866666666666667</v>
      </c>
      <c r="W78" s="90">
        <v>28</v>
      </c>
      <c r="X78" s="26">
        <v>2.8000000000000007</v>
      </c>
      <c r="AB78" s="19">
        <v>-0.25333333333333297</v>
      </c>
      <c r="AC78" s="183" t="s">
        <v>306</v>
      </c>
      <c r="AD78">
        <v>6</v>
      </c>
      <c r="AF78" s="19">
        <v>0.28333333333333499</v>
      </c>
      <c r="AG78" s="183" t="s">
        <v>297</v>
      </c>
      <c r="AH78">
        <v>11</v>
      </c>
    </row>
    <row r="79" spans="2:34">
      <c r="B79" t="s">
        <v>161</v>
      </c>
      <c r="C79">
        <v>3</v>
      </c>
      <c r="D79" s="9">
        <v>8</v>
      </c>
      <c r="E79" s="9">
        <v>4</v>
      </c>
      <c r="F79" s="9">
        <f t="shared" si="0"/>
        <v>6.6666666666666666E-2</v>
      </c>
      <c r="G79" s="9">
        <f t="shared" si="1"/>
        <v>8.0666666666666664</v>
      </c>
      <c r="I79" s="16">
        <v>16</v>
      </c>
      <c r="J79" s="1">
        <v>1.6</v>
      </c>
      <c r="K79" s="5">
        <v>3.92</v>
      </c>
      <c r="L79" s="5">
        <f t="shared" si="5"/>
        <v>-2.3199999999999998</v>
      </c>
      <c r="M79" s="1"/>
      <c r="N79" s="16">
        <v>29</v>
      </c>
      <c r="O79" s="1">
        <v>14.7</v>
      </c>
      <c r="P79" s="5">
        <v>20.67</v>
      </c>
      <c r="Q79" s="1">
        <f t="shared" si="4"/>
        <v>-5.9700000000000024</v>
      </c>
      <c r="T79" s="90">
        <v>16</v>
      </c>
      <c r="U79" s="26">
        <v>-2.3199999999999998</v>
      </c>
      <c r="W79" s="90">
        <v>29</v>
      </c>
      <c r="X79" s="26">
        <v>-5.9700000000000024</v>
      </c>
      <c r="AB79" s="19">
        <v>-0.25</v>
      </c>
      <c r="AC79" s="183" t="s">
        <v>307</v>
      </c>
      <c r="AD79">
        <v>4</v>
      </c>
      <c r="AF79" s="19">
        <v>0.35000000000000142</v>
      </c>
      <c r="AG79" s="183" t="s">
        <v>298</v>
      </c>
      <c r="AH79">
        <v>13</v>
      </c>
    </row>
    <row r="80" spans="2:34">
      <c r="B80" t="s">
        <v>162</v>
      </c>
      <c r="C80">
        <v>3</v>
      </c>
      <c r="D80" s="9">
        <v>23</v>
      </c>
      <c r="E80" s="9">
        <v>45</v>
      </c>
      <c r="F80" s="9">
        <f t="shared" si="0"/>
        <v>0.75</v>
      </c>
      <c r="G80" s="9">
        <f t="shared" si="1"/>
        <v>23.75</v>
      </c>
      <c r="I80" s="16">
        <v>16</v>
      </c>
      <c r="J80" s="1">
        <v>2.15</v>
      </c>
      <c r="K80" s="5">
        <v>3.92</v>
      </c>
      <c r="L80" s="5">
        <f t="shared" si="5"/>
        <v>-1.77</v>
      </c>
      <c r="M80" s="1"/>
      <c r="N80" s="16">
        <v>29</v>
      </c>
      <c r="O80" s="63">
        <v>19.083333333333332</v>
      </c>
      <c r="P80" s="5">
        <v>20.67</v>
      </c>
      <c r="Q80" s="1">
        <f t="shared" si="4"/>
        <v>-1.5866666666666696</v>
      </c>
      <c r="T80" s="90">
        <v>16</v>
      </c>
      <c r="U80" s="26">
        <v>-1.77</v>
      </c>
      <c r="W80" s="90">
        <v>29</v>
      </c>
      <c r="X80" s="26">
        <v>-1.5866666666666696</v>
      </c>
      <c r="AB80" s="19">
        <v>-0.21666666666666679</v>
      </c>
      <c r="AC80" s="183" t="s">
        <v>308</v>
      </c>
      <c r="AD80">
        <v>5</v>
      </c>
      <c r="AF80" s="19">
        <v>0.36666666666666714</v>
      </c>
      <c r="AG80" s="183" t="s">
        <v>299</v>
      </c>
      <c r="AH80">
        <v>9</v>
      </c>
    </row>
    <row r="81" spans="2:34">
      <c r="C81">
        <v>4</v>
      </c>
      <c r="D81" s="1">
        <v>1</v>
      </c>
      <c r="E81" s="1">
        <v>3</v>
      </c>
      <c r="F81" s="1">
        <f t="shared" si="0"/>
        <v>0.05</v>
      </c>
      <c r="G81" s="1">
        <f t="shared" si="1"/>
        <v>1.05</v>
      </c>
      <c r="I81" s="16">
        <v>16</v>
      </c>
      <c r="J81" s="1">
        <v>2.5833333333333335</v>
      </c>
      <c r="K81" s="5">
        <v>3.92</v>
      </c>
      <c r="L81" s="5">
        <f t="shared" si="5"/>
        <v>-1.3366666666666664</v>
      </c>
      <c r="M81" s="1"/>
      <c r="N81" s="16">
        <v>29</v>
      </c>
      <c r="O81" s="1">
        <v>19.083333333333332</v>
      </c>
      <c r="P81" s="5">
        <v>20.67</v>
      </c>
      <c r="Q81" s="1">
        <f t="shared" si="4"/>
        <v>-1.5866666666666696</v>
      </c>
      <c r="T81" s="90">
        <v>16</v>
      </c>
      <c r="U81" s="26">
        <v>-1.3366666666666664</v>
      </c>
      <c r="W81" s="90">
        <v>29</v>
      </c>
      <c r="X81" s="26">
        <v>-1.5866666666666696</v>
      </c>
      <c r="AB81" s="19">
        <v>-0.19666666666666677</v>
      </c>
      <c r="AC81" s="183" t="s">
        <v>309</v>
      </c>
      <c r="AD81">
        <v>2</v>
      </c>
      <c r="AF81" s="19">
        <v>0.40000000000000213</v>
      </c>
      <c r="AG81" s="183" t="s">
        <v>300</v>
      </c>
      <c r="AH81">
        <v>8</v>
      </c>
    </row>
    <row r="82" spans="2:34">
      <c r="B82" t="s">
        <v>163</v>
      </c>
      <c r="C82">
        <v>4</v>
      </c>
      <c r="D82" s="9">
        <v>1</v>
      </c>
      <c r="E82" s="9">
        <v>34</v>
      </c>
      <c r="F82" s="9">
        <f t="shared" si="0"/>
        <v>0.56666666666666665</v>
      </c>
      <c r="G82" s="9">
        <f t="shared" si="1"/>
        <v>1.5666666666666667</v>
      </c>
      <c r="I82" s="16">
        <v>16</v>
      </c>
      <c r="J82" s="63">
        <v>2.65</v>
      </c>
      <c r="K82" s="5">
        <v>3.92</v>
      </c>
      <c r="L82" s="5">
        <f t="shared" si="5"/>
        <v>-1.27</v>
      </c>
      <c r="M82" s="1"/>
      <c r="N82" s="16">
        <v>29</v>
      </c>
      <c r="O82" s="1">
        <v>21.466666666666665</v>
      </c>
      <c r="P82" s="5">
        <v>20.67</v>
      </c>
      <c r="Q82" s="1">
        <f t="shared" si="4"/>
        <v>0.7966666666666633</v>
      </c>
      <c r="T82" s="90">
        <v>16</v>
      </c>
      <c r="U82" s="26">
        <v>-1.27</v>
      </c>
      <c r="W82" s="90">
        <v>29</v>
      </c>
      <c r="X82" s="26">
        <v>0.7966666666666633</v>
      </c>
      <c r="AB82" s="19">
        <v>-0.16666666666666652</v>
      </c>
      <c r="AC82" s="183" t="s">
        <v>310</v>
      </c>
      <c r="AD82">
        <v>3</v>
      </c>
      <c r="AF82" s="19">
        <v>0.49666666666666615</v>
      </c>
      <c r="AG82" s="183" t="s">
        <v>301</v>
      </c>
      <c r="AH82">
        <v>10</v>
      </c>
    </row>
    <row r="83" spans="2:34">
      <c r="C83">
        <v>4</v>
      </c>
      <c r="D83" s="1">
        <v>10</v>
      </c>
      <c r="E83" s="1">
        <v>21</v>
      </c>
      <c r="F83" s="1">
        <f t="shared" si="0"/>
        <v>0.35</v>
      </c>
      <c r="G83" s="1">
        <f t="shared" si="1"/>
        <v>10.35</v>
      </c>
      <c r="I83" s="16">
        <v>16</v>
      </c>
      <c r="J83" s="1">
        <v>2.95</v>
      </c>
      <c r="K83" s="5">
        <v>3.92</v>
      </c>
      <c r="L83" s="5">
        <f t="shared" si="5"/>
        <v>-0.96999999999999975</v>
      </c>
      <c r="M83" s="1"/>
      <c r="N83" s="16">
        <v>31</v>
      </c>
      <c r="O83" s="1">
        <v>19.3</v>
      </c>
      <c r="P83" s="5">
        <v>20.72</v>
      </c>
      <c r="Q83" s="1">
        <f t="shared" si="4"/>
        <v>-1.4199999999999982</v>
      </c>
      <c r="T83" s="90">
        <v>16</v>
      </c>
      <c r="U83" s="26">
        <v>-0.96999999999999975</v>
      </c>
      <c r="W83" s="90">
        <v>31</v>
      </c>
      <c r="X83" s="26">
        <v>-1.4199999999999982</v>
      </c>
      <c r="AB83" s="19">
        <v>-0.13666666666666671</v>
      </c>
      <c r="AC83" s="183" t="s">
        <v>311</v>
      </c>
      <c r="AD83">
        <v>4</v>
      </c>
      <c r="AF83" s="19">
        <v>0.53000000000000114</v>
      </c>
      <c r="AG83" s="183" t="s">
        <v>302</v>
      </c>
      <c r="AH83">
        <v>6</v>
      </c>
    </row>
    <row r="84" spans="2:34">
      <c r="C84" s="18">
        <v>4</v>
      </c>
      <c r="D84" s="1">
        <v>13</v>
      </c>
      <c r="E84" s="1">
        <v>43</v>
      </c>
      <c r="F84" s="1">
        <f t="shared" si="0"/>
        <v>0.71666666666666667</v>
      </c>
      <c r="G84" s="1">
        <f t="shared" si="1"/>
        <v>13.716666666666667</v>
      </c>
      <c r="I84" s="16">
        <v>16</v>
      </c>
      <c r="J84" s="1">
        <v>2.95</v>
      </c>
      <c r="K84" s="5">
        <v>3.92</v>
      </c>
      <c r="L84" s="5">
        <f t="shared" si="5"/>
        <v>-0.96999999999999975</v>
      </c>
      <c r="M84" s="1"/>
      <c r="N84" s="16">
        <v>31</v>
      </c>
      <c r="O84" s="1">
        <v>20.883333333333333</v>
      </c>
      <c r="P84" s="5">
        <v>20.72</v>
      </c>
      <c r="Q84" s="1">
        <f t="shared" si="4"/>
        <v>0.163333333333334</v>
      </c>
      <c r="T84" s="90">
        <v>16</v>
      </c>
      <c r="U84" s="26">
        <v>-0.96999999999999975</v>
      </c>
      <c r="W84" s="90">
        <v>31</v>
      </c>
      <c r="X84" s="26">
        <v>0.163333333333334</v>
      </c>
      <c r="AB84" s="19">
        <v>-0.13333333333333375</v>
      </c>
      <c r="AC84" s="183" t="s">
        <v>312</v>
      </c>
      <c r="AD84">
        <v>5</v>
      </c>
      <c r="AF84" s="19">
        <v>0.53333333333333499</v>
      </c>
      <c r="AG84" s="183" t="s">
        <v>303</v>
      </c>
      <c r="AH84">
        <v>5</v>
      </c>
    </row>
    <row r="85" spans="2:34">
      <c r="C85">
        <v>5</v>
      </c>
      <c r="D85" s="1">
        <v>4</v>
      </c>
      <c r="E85" s="1">
        <v>1</v>
      </c>
      <c r="F85" s="1">
        <f t="shared" si="0"/>
        <v>1.6666666666666666E-2</v>
      </c>
      <c r="G85" s="1">
        <f t="shared" si="1"/>
        <v>4.0166666666666666</v>
      </c>
      <c r="I85" s="67">
        <v>16</v>
      </c>
      <c r="J85" s="73">
        <v>3.6666666666666665</v>
      </c>
      <c r="K85" s="73">
        <v>3.92</v>
      </c>
      <c r="L85" s="73">
        <f t="shared" si="5"/>
        <v>-0.25333333333333341</v>
      </c>
      <c r="M85" s="1"/>
      <c r="N85" s="16">
        <v>31</v>
      </c>
      <c r="O85" s="1">
        <v>21.25</v>
      </c>
      <c r="P85" s="5">
        <v>20.72</v>
      </c>
      <c r="Q85" s="1">
        <f t="shared" si="4"/>
        <v>0.53000000000000114</v>
      </c>
      <c r="T85" s="114">
        <v>16</v>
      </c>
      <c r="U85" s="26">
        <v>-0.25333333333333341</v>
      </c>
      <c r="V85">
        <v>82</v>
      </c>
      <c r="W85" s="90">
        <v>31</v>
      </c>
      <c r="X85" s="26">
        <v>0.53000000000000114</v>
      </c>
      <c r="AB85" s="19">
        <v>-0.13333333333333375</v>
      </c>
      <c r="AC85" s="183" t="s">
        <v>313</v>
      </c>
      <c r="AD85">
        <v>3</v>
      </c>
      <c r="AF85" s="19">
        <v>0.55000000000000071</v>
      </c>
      <c r="AG85" s="183" t="s">
        <v>304</v>
      </c>
      <c r="AH85">
        <v>6</v>
      </c>
    </row>
    <row r="86" spans="2:34">
      <c r="C86">
        <v>5</v>
      </c>
      <c r="D86" s="1">
        <v>20</v>
      </c>
      <c r="E86" s="1">
        <v>34</v>
      </c>
      <c r="F86" s="1">
        <f t="shared" si="0"/>
        <v>0.56666666666666665</v>
      </c>
      <c r="G86" s="1">
        <f t="shared" si="1"/>
        <v>20.566666666666666</v>
      </c>
      <c r="I86" s="16">
        <v>16</v>
      </c>
      <c r="J86" s="1">
        <v>3.8333333333333335</v>
      </c>
      <c r="K86" s="5">
        <v>3.92</v>
      </c>
      <c r="L86" s="5">
        <f t="shared" si="5"/>
        <v>-8.6666666666666448E-2</v>
      </c>
      <c r="O86" s="1"/>
      <c r="P86" s="1"/>
      <c r="Q86" s="1"/>
      <c r="T86" s="90">
        <v>16</v>
      </c>
      <c r="U86" s="26">
        <v>-8.6666666666666448E-2</v>
      </c>
      <c r="W86" s="12">
        <v>1</v>
      </c>
      <c r="X86" s="13">
        <v>4.0833333333333321</v>
      </c>
      <c r="AB86" s="19">
        <v>-9.9999999999999645E-2</v>
      </c>
      <c r="AC86" s="183" t="s">
        <v>314</v>
      </c>
      <c r="AD86">
        <v>4</v>
      </c>
      <c r="AF86" s="19">
        <v>0.61666666666666714</v>
      </c>
      <c r="AG86" s="183" t="s">
        <v>305</v>
      </c>
      <c r="AH86">
        <v>2</v>
      </c>
    </row>
    <row r="87" spans="2:34">
      <c r="C87">
        <v>6</v>
      </c>
      <c r="D87" s="1">
        <v>1</v>
      </c>
      <c r="E87" s="1">
        <v>35</v>
      </c>
      <c r="F87" s="1">
        <f t="shared" si="0"/>
        <v>0.58333333333333337</v>
      </c>
      <c r="G87" s="1">
        <f t="shared" si="1"/>
        <v>1.5833333333333335</v>
      </c>
      <c r="I87" s="16">
        <v>17</v>
      </c>
      <c r="J87" s="1">
        <v>3.7333333333333334</v>
      </c>
      <c r="K87" s="5">
        <v>3.9</v>
      </c>
      <c r="L87" s="5">
        <f t="shared" si="5"/>
        <v>-0.16666666666666652</v>
      </c>
      <c r="N87">
        <v>82</v>
      </c>
      <c r="T87" s="90">
        <v>17</v>
      </c>
      <c r="U87" s="26">
        <v>-0.16666666666666652</v>
      </c>
      <c r="W87" s="12">
        <v>4</v>
      </c>
      <c r="X87" s="13">
        <v>9.9999999999997868E-2</v>
      </c>
      <c r="AB87" s="19">
        <v>-9.6666666666666679E-2</v>
      </c>
      <c r="AC87" s="183" t="s">
        <v>315</v>
      </c>
      <c r="AD87">
        <v>1</v>
      </c>
      <c r="AF87" s="19">
        <v>0.61666666666666714</v>
      </c>
      <c r="AG87" s="183" t="s">
        <v>306</v>
      </c>
      <c r="AH87">
        <v>4</v>
      </c>
    </row>
    <row r="88" spans="2:34">
      <c r="C88">
        <v>6</v>
      </c>
      <c r="D88" s="1">
        <v>3</v>
      </c>
      <c r="E88" s="1">
        <v>52</v>
      </c>
      <c r="F88" s="1">
        <f t="shared" si="0"/>
        <v>0.8666666666666667</v>
      </c>
      <c r="G88" s="1">
        <f t="shared" si="1"/>
        <v>3.8666666666666667</v>
      </c>
      <c r="I88" s="16">
        <v>19</v>
      </c>
      <c r="J88" s="1">
        <v>2.9333333333333336</v>
      </c>
      <c r="K88" s="5">
        <v>3.83</v>
      </c>
      <c r="L88" s="5">
        <f t="shared" si="5"/>
        <v>-0.8966666666666665</v>
      </c>
      <c r="T88" s="90">
        <v>19</v>
      </c>
      <c r="U88" s="26">
        <v>-0.8966666666666665</v>
      </c>
      <c r="W88" s="12">
        <v>7</v>
      </c>
      <c r="X88" s="13">
        <v>-3.3666666666666671</v>
      </c>
      <c r="AB88" s="19">
        <v>-8.6666666666666448E-2</v>
      </c>
      <c r="AC88" s="183" t="s">
        <v>316</v>
      </c>
      <c r="AD88">
        <v>1</v>
      </c>
      <c r="AF88" s="19">
        <v>0.64666666666666472</v>
      </c>
      <c r="AG88" s="183" t="s">
        <v>307</v>
      </c>
      <c r="AH88">
        <v>0</v>
      </c>
    </row>
    <row r="89" spans="2:34">
      <c r="C89">
        <v>6</v>
      </c>
      <c r="D89" s="1">
        <v>4</v>
      </c>
      <c r="E89" s="1">
        <v>9</v>
      </c>
      <c r="F89" s="1">
        <f t="shared" si="0"/>
        <v>0.15</v>
      </c>
      <c r="G89" s="1">
        <f t="shared" si="1"/>
        <v>4.1500000000000004</v>
      </c>
      <c r="I89" s="16">
        <v>20</v>
      </c>
      <c r="J89" s="1">
        <v>5.3166666666666664</v>
      </c>
      <c r="K89" s="5">
        <v>3.82</v>
      </c>
      <c r="L89" s="5">
        <f t="shared" si="5"/>
        <v>1.4966666666666666</v>
      </c>
      <c r="T89" s="90">
        <v>20</v>
      </c>
      <c r="U89" s="26">
        <v>1.4966666666666666</v>
      </c>
      <c r="W89" s="12">
        <v>14</v>
      </c>
      <c r="X89" s="13">
        <v>0.53333333333333499</v>
      </c>
      <c r="AB89" s="19">
        <v>-3.3333333333333659E-2</v>
      </c>
      <c r="AC89" s="183" t="s">
        <v>317</v>
      </c>
      <c r="AD89">
        <v>2</v>
      </c>
      <c r="AF89" s="19">
        <v>0.65333333333333243</v>
      </c>
      <c r="AG89" s="183" t="s">
        <v>308</v>
      </c>
      <c r="AH89">
        <v>0</v>
      </c>
    </row>
    <row r="90" spans="2:34">
      <c r="C90">
        <v>6</v>
      </c>
      <c r="D90" s="1">
        <v>19</v>
      </c>
      <c r="E90" s="1">
        <v>44</v>
      </c>
      <c r="F90" s="1">
        <f t="shared" si="0"/>
        <v>0.73333333333333328</v>
      </c>
      <c r="G90" s="1">
        <f t="shared" si="1"/>
        <v>19.733333333333334</v>
      </c>
      <c r="I90" s="16">
        <v>20</v>
      </c>
      <c r="J90" s="1">
        <v>5.6166666666666671</v>
      </c>
      <c r="K90" s="5">
        <v>3.82</v>
      </c>
      <c r="L90" s="5">
        <f t="shared" si="5"/>
        <v>1.7966666666666673</v>
      </c>
      <c r="T90" s="90">
        <v>20</v>
      </c>
      <c r="U90" s="26">
        <v>1.7966666666666673</v>
      </c>
      <c r="W90" s="116">
        <v>14</v>
      </c>
      <c r="X90" s="13">
        <v>3.466666666666665</v>
      </c>
      <c r="AB90" s="19">
        <v>8.3333333333333037E-2</v>
      </c>
      <c r="AD90">
        <f>SUM(AD53:AD89)</f>
        <v>176</v>
      </c>
      <c r="AF90" s="19">
        <v>0.66666666666666785</v>
      </c>
      <c r="AG90" s="183" t="s">
        <v>309</v>
      </c>
      <c r="AH90">
        <v>0</v>
      </c>
    </row>
    <row r="91" spans="2:34">
      <c r="C91">
        <v>6</v>
      </c>
      <c r="D91" s="1">
        <v>20</v>
      </c>
      <c r="E91" s="1">
        <v>52</v>
      </c>
      <c r="F91" s="1">
        <f t="shared" si="0"/>
        <v>0.8666666666666667</v>
      </c>
      <c r="G91" s="1">
        <f t="shared" si="1"/>
        <v>20.866666666666667</v>
      </c>
      <c r="I91" s="16">
        <v>20</v>
      </c>
      <c r="J91" s="1">
        <v>5.75</v>
      </c>
      <c r="K91" s="5">
        <v>3.82</v>
      </c>
      <c r="L91" s="5">
        <f t="shared" si="5"/>
        <v>1.9300000000000002</v>
      </c>
      <c r="T91" s="90">
        <v>20</v>
      </c>
      <c r="U91" s="26">
        <v>1.9300000000000002</v>
      </c>
      <c r="W91" s="12">
        <v>15</v>
      </c>
      <c r="X91" s="13">
        <v>0.65333333333333243</v>
      </c>
      <c r="AB91" s="19">
        <v>9.9999999999999645E-2</v>
      </c>
      <c r="AF91" s="19">
        <v>0.69999999999999929</v>
      </c>
      <c r="AG91" s="183" t="s">
        <v>310</v>
      </c>
      <c r="AH91">
        <v>0</v>
      </c>
    </row>
    <row r="92" spans="2:34">
      <c r="C92">
        <v>6</v>
      </c>
      <c r="D92" s="1">
        <v>23</v>
      </c>
      <c r="E92" s="1">
        <v>3</v>
      </c>
      <c r="F92" s="1">
        <f t="shared" si="0"/>
        <v>0.05</v>
      </c>
      <c r="G92" s="1">
        <f t="shared" si="1"/>
        <v>23.05</v>
      </c>
      <c r="I92" s="16">
        <v>22</v>
      </c>
      <c r="J92" s="1">
        <v>2.1666666666666665</v>
      </c>
      <c r="K92" s="5">
        <v>3.75</v>
      </c>
      <c r="L92" s="5">
        <f t="shared" si="5"/>
        <v>-1.5833333333333335</v>
      </c>
      <c r="T92" s="90">
        <v>22</v>
      </c>
      <c r="U92" s="26">
        <v>-1.5833333333333335</v>
      </c>
      <c r="W92" s="12">
        <v>23</v>
      </c>
      <c r="X92" s="13">
        <v>-5.086666666666666</v>
      </c>
      <c r="AB92" s="19">
        <v>0.13333333333333286</v>
      </c>
      <c r="AF92" s="19">
        <v>0.73666666666666814</v>
      </c>
      <c r="AH92">
        <f>SUM(AH56:AH91)</f>
        <v>145</v>
      </c>
    </row>
    <row r="93" spans="2:34">
      <c r="C93">
        <v>7</v>
      </c>
      <c r="D93" s="1">
        <v>2</v>
      </c>
      <c r="E93" s="1">
        <v>10</v>
      </c>
      <c r="F93" s="1">
        <f t="shared" si="0"/>
        <v>0.16666666666666666</v>
      </c>
      <c r="G93" s="1">
        <f t="shared" si="1"/>
        <v>2.1666666666666665</v>
      </c>
      <c r="I93" s="16">
        <v>22</v>
      </c>
      <c r="J93" s="1">
        <v>2.2000000000000002</v>
      </c>
      <c r="K93" s="5">
        <v>3.75</v>
      </c>
      <c r="L93" s="5">
        <f t="shared" si="5"/>
        <v>-1.5499999999999998</v>
      </c>
      <c r="T93" s="90">
        <v>22</v>
      </c>
      <c r="U93" s="26">
        <v>-1.5499999999999998</v>
      </c>
      <c r="V93">
        <v>8</v>
      </c>
      <c r="W93" s="12">
        <v>25</v>
      </c>
      <c r="X93" s="13">
        <v>-7.1366666666666667</v>
      </c>
      <c r="AB93" s="19">
        <v>0.16666666666666607</v>
      </c>
      <c r="AF93" s="19">
        <v>0.76999999999999957</v>
      </c>
    </row>
    <row r="94" spans="2:34">
      <c r="B94" t="s">
        <v>164</v>
      </c>
      <c r="C94">
        <v>7</v>
      </c>
      <c r="D94" s="9">
        <v>5</v>
      </c>
      <c r="E94" s="9">
        <v>34</v>
      </c>
      <c r="F94" s="9">
        <f t="shared" si="0"/>
        <v>0.56666666666666665</v>
      </c>
      <c r="G94" s="9">
        <f t="shared" si="1"/>
        <v>5.5666666666666664</v>
      </c>
      <c r="I94" s="16">
        <v>22</v>
      </c>
      <c r="J94" s="1">
        <v>3.1833333333333331</v>
      </c>
      <c r="K94" s="5">
        <v>3.75</v>
      </c>
      <c r="L94" s="5">
        <f t="shared" si="5"/>
        <v>-0.56666666666666687</v>
      </c>
      <c r="N94" s="83"/>
      <c r="O94" s="83"/>
      <c r="P94" s="83"/>
      <c r="T94" s="90">
        <v>22</v>
      </c>
      <c r="U94" s="26">
        <v>-0.56666666666666687</v>
      </c>
      <c r="W94" s="14">
        <v>1</v>
      </c>
      <c r="X94" s="15">
        <v>0</v>
      </c>
      <c r="AB94" s="19">
        <v>0.21666666666666679</v>
      </c>
      <c r="AF94" s="19">
        <v>0.7966666666666633</v>
      </c>
    </row>
    <row r="95" spans="2:34">
      <c r="C95">
        <v>8</v>
      </c>
      <c r="D95" s="1">
        <v>7</v>
      </c>
      <c r="E95" s="1">
        <v>9</v>
      </c>
      <c r="F95" s="1">
        <f t="shared" si="0"/>
        <v>0.15</v>
      </c>
      <c r="G95" s="1">
        <f t="shared" si="1"/>
        <v>7.15</v>
      </c>
      <c r="I95" s="16">
        <v>23</v>
      </c>
      <c r="J95" s="1">
        <v>3.2833333333333332</v>
      </c>
      <c r="K95" s="5">
        <v>3.73</v>
      </c>
      <c r="L95" s="5">
        <f t="shared" si="5"/>
        <v>-0.44666666666666677</v>
      </c>
      <c r="N95" s="1"/>
      <c r="O95" s="1"/>
      <c r="P95" s="1"/>
      <c r="T95" s="90">
        <v>23</v>
      </c>
      <c r="U95" s="26">
        <v>-0.44666666666666677</v>
      </c>
      <c r="W95" s="14">
        <v>4</v>
      </c>
      <c r="X95" s="15">
        <v>1.1833333333333336</v>
      </c>
      <c r="AB95" s="19">
        <v>0.38333333333333286</v>
      </c>
      <c r="AF95" s="19">
        <v>0.80000000000000071</v>
      </c>
    </row>
    <row r="96" spans="2:34">
      <c r="C96">
        <v>8</v>
      </c>
      <c r="D96" s="1">
        <v>20</v>
      </c>
      <c r="E96" s="1">
        <v>40</v>
      </c>
      <c r="F96" s="1">
        <f t="shared" si="0"/>
        <v>0.66666666666666663</v>
      </c>
      <c r="G96" s="1">
        <f t="shared" si="1"/>
        <v>20.666666666666668</v>
      </c>
      <c r="I96" s="16">
        <v>23</v>
      </c>
      <c r="J96" s="97">
        <v>3.6333333333333333</v>
      </c>
      <c r="K96" s="5">
        <v>3.73</v>
      </c>
      <c r="L96" s="5">
        <f t="shared" si="5"/>
        <v>-9.6666666666666679E-2</v>
      </c>
      <c r="N96" s="1"/>
      <c r="P96" s="1"/>
      <c r="T96" s="90">
        <v>23</v>
      </c>
      <c r="U96" s="26">
        <v>-9.6666666666666679E-2</v>
      </c>
      <c r="W96" s="14">
        <v>4</v>
      </c>
      <c r="X96" s="15">
        <v>2.0666666666666664</v>
      </c>
      <c r="AB96" s="19">
        <v>0.43333333333333357</v>
      </c>
      <c r="AF96" s="19">
        <v>0.81666666666666643</v>
      </c>
    </row>
    <row r="97" spans="2:32">
      <c r="C97">
        <v>8</v>
      </c>
      <c r="D97" s="1">
        <v>22</v>
      </c>
      <c r="E97" s="1">
        <v>3</v>
      </c>
      <c r="F97" s="1">
        <f t="shared" si="0"/>
        <v>0.05</v>
      </c>
      <c r="G97" s="1">
        <f t="shared" si="1"/>
        <v>22.05</v>
      </c>
      <c r="I97" s="16">
        <v>23</v>
      </c>
      <c r="J97" s="1">
        <v>8.2333333333333325</v>
      </c>
      <c r="K97" s="5">
        <v>3.73</v>
      </c>
      <c r="L97" s="5">
        <f t="shared" si="5"/>
        <v>4.5033333333333321</v>
      </c>
      <c r="N97" s="1"/>
      <c r="P97" s="1"/>
      <c r="T97" s="90">
        <v>23</v>
      </c>
      <c r="U97" s="26">
        <v>4.5033333333333321</v>
      </c>
      <c r="W97" s="14">
        <v>5</v>
      </c>
      <c r="X97" s="15">
        <v>-0.25</v>
      </c>
      <c r="AB97" s="19">
        <v>0.53333333333333321</v>
      </c>
      <c r="AF97" s="19">
        <v>0.88333333333333286</v>
      </c>
    </row>
    <row r="98" spans="2:32">
      <c r="C98">
        <v>9</v>
      </c>
      <c r="D98" s="1">
        <v>20</v>
      </c>
      <c r="E98" s="1">
        <v>13</v>
      </c>
      <c r="F98" s="1">
        <f t="shared" si="0"/>
        <v>0.21666666666666667</v>
      </c>
      <c r="G98" s="1">
        <f t="shared" si="1"/>
        <v>20.216666666666665</v>
      </c>
      <c r="I98" s="16">
        <v>23</v>
      </c>
      <c r="J98" s="1">
        <v>8.6166666666666671</v>
      </c>
      <c r="K98" s="5">
        <v>3.73</v>
      </c>
      <c r="L98" s="5">
        <f t="shared" si="5"/>
        <v>4.8866666666666667</v>
      </c>
      <c r="N98" s="1"/>
      <c r="P98" s="1"/>
      <c r="T98" s="90">
        <v>23</v>
      </c>
      <c r="U98" s="26">
        <v>4.8866666666666667</v>
      </c>
      <c r="W98" s="14">
        <v>6</v>
      </c>
      <c r="X98" s="15">
        <v>0.36666666666666714</v>
      </c>
      <c r="AB98" s="19">
        <v>0.54999999999999982</v>
      </c>
      <c r="AF98" s="19">
        <v>0.91666666666666785</v>
      </c>
    </row>
    <row r="99" spans="2:32">
      <c r="B99" s="4" t="s">
        <v>182</v>
      </c>
      <c r="C99" s="102">
        <v>11</v>
      </c>
      <c r="D99" s="107">
        <v>3</v>
      </c>
      <c r="E99" s="107">
        <v>37</v>
      </c>
      <c r="F99" s="108">
        <f t="shared" si="0"/>
        <v>0.6166666666666667</v>
      </c>
      <c r="G99" s="108">
        <f t="shared" si="1"/>
        <v>3.6166666666666667</v>
      </c>
      <c r="H99" s="4"/>
      <c r="I99" s="16">
        <v>24</v>
      </c>
      <c r="J99" s="1">
        <v>2.0499999999999998</v>
      </c>
      <c r="K99" s="5">
        <v>3.7</v>
      </c>
      <c r="L99" s="5">
        <f t="shared" si="5"/>
        <v>-1.6500000000000004</v>
      </c>
      <c r="N99" s="1"/>
      <c r="P99" s="1"/>
      <c r="T99" s="90">
        <v>24</v>
      </c>
      <c r="U99" s="26">
        <v>-1.6500000000000004</v>
      </c>
      <c r="W99" s="14">
        <v>6</v>
      </c>
      <c r="X99" s="15">
        <v>1.2833333333333314</v>
      </c>
      <c r="AB99" s="19">
        <v>0.68333333333333268</v>
      </c>
      <c r="AF99" s="19">
        <v>1.033333333333335</v>
      </c>
    </row>
    <row r="100" spans="2:32">
      <c r="B100" t="s">
        <v>165</v>
      </c>
      <c r="C100">
        <v>11</v>
      </c>
      <c r="D100" s="15">
        <v>15</v>
      </c>
      <c r="E100" s="15">
        <v>55</v>
      </c>
      <c r="F100" s="15">
        <f t="shared" si="0"/>
        <v>0.91666666666666663</v>
      </c>
      <c r="G100" s="15">
        <f t="shared" si="1"/>
        <v>15.916666666666666</v>
      </c>
      <c r="I100" s="16">
        <v>24</v>
      </c>
      <c r="J100" s="1">
        <v>2.0499999999999998</v>
      </c>
      <c r="K100" s="5">
        <v>3.7</v>
      </c>
      <c r="L100" s="5">
        <f t="shared" si="5"/>
        <v>-1.6500000000000004</v>
      </c>
      <c r="N100" s="1"/>
      <c r="P100" s="1"/>
      <c r="T100" s="90">
        <v>24</v>
      </c>
      <c r="U100" s="26">
        <v>-1.6500000000000004</v>
      </c>
      <c r="W100" s="14">
        <v>10</v>
      </c>
      <c r="X100" s="15">
        <v>1.8166666666666664</v>
      </c>
      <c r="AB100" s="19">
        <v>0.90000000000000036</v>
      </c>
      <c r="AF100" s="19">
        <v>1.033333333333335</v>
      </c>
    </row>
    <row r="101" spans="2:32">
      <c r="C101">
        <v>11</v>
      </c>
      <c r="D101" s="1">
        <v>19</v>
      </c>
      <c r="E101" s="1">
        <v>39</v>
      </c>
      <c r="F101" s="1">
        <f t="shared" si="0"/>
        <v>0.65</v>
      </c>
      <c r="G101" s="1">
        <f t="shared" si="1"/>
        <v>19.649999999999999</v>
      </c>
      <c r="I101" s="16">
        <v>25</v>
      </c>
      <c r="J101" s="1">
        <v>2.2166666666666668</v>
      </c>
      <c r="K101" s="5">
        <v>3.68</v>
      </c>
      <c r="L101" s="5">
        <f t="shared" si="5"/>
        <v>-1.4633333333333334</v>
      </c>
      <c r="N101" s="1"/>
      <c r="P101" s="1"/>
      <c r="T101" s="90">
        <v>25</v>
      </c>
      <c r="U101" s="26">
        <v>-1.4633333333333334</v>
      </c>
      <c r="W101" s="14">
        <v>11</v>
      </c>
      <c r="X101" s="15">
        <v>0.10000000000000142</v>
      </c>
      <c r="AB101" s="19">
        <v>1.0333333333333341</v>
      </c>
      <c r="AF101" s="19">
        <v>1.0833333333333321</v>
      </c>
    </row>
    <row r="102" spans="2:32">
      <c r="C102">
        <v>12</v>
      </c>
      <c r="D102" s="1">
        <v>19</v>
      </c>
      <c r="E102" s="1">
        <v>45</v>
      </c>
      <c r="F102" s="1">
        <f t="shared" si="0"/>
        <v>0.75</v>
      </c>
      <c r="G102" s="1">
        <f t="shared" si="1"/>
        <v>19.75</v>
      </c>
      <c r="I102" s="16">
        <v>25</v>
      </c>
      <c r="J102" s="1">
        <v>2.2166666666666668</v>
      </c>
      <c r="K102" s="5">
        <v>3.68</v>
      </c>
      <c r="L102" s="5">
        <f t="shared" si="5"/>
        <v>-1.4633333333333334</v>
      </c>
      <c r="N102" s="1"/>
      <c r="P102" s="1"/>
      <c r="T102" s="90">
        <v>25</v>
      </c>
      <c r="U102" s="26">
        <v>-1.4633333333333334</v>
      </c>
      <c r="W102" s="14">
        <v>12</v>
      </c>
      <c r="X102" s="15">
        <v>3.7199999999999989</v>
      </c>
      <c r="AB102" s="19">
        <v>1.0333333333333341</v>
      </c>
      <c r="AF102" s="19">
        <v>1.086666666666666</v>
      </c>
    </row>
    <row r="103" spans="2:32">
      <c r="B103" s="52"/>
      <c r="C103" s="110">
        <v>13</v>
      </c>
      <c r="D103" s="73">
        <v>3</v>
      </c>
      <c r="E103" s="73">
        <v>39</v>
      </c>
      <c r="F103" s="73">
        <f t="shared" si="0"/>
        <v>0.65</v>
      </c>
      <c r="G103" s="73">
        <f t="shared" si="1"/>
        <v>3.65</v>
      </c>
      <c r="H103" s="52"/>
      <c r="I103" s="16">
        <v>25</v>
      </c>
      <c r="J103" s="1">
        <v>2.3333333333333335</v>
      </c>
      <c r="K103" s="5">
        <v>3.68</v>
      </c>
      <c r="L103" s="5">
        <f t="shared" si="5"/>
        <v>-1.3466666666666667</v>
      </c>
      <c r="N103" s="1"/>
      <c r="P103" s="1"/>
      <c r="T103" s="90">
        <v>25</v>
      </c>
      <c r="U103" s="26">
        <v>-1.3466666666666667</v>
      </c>
      <c r="W103" s="14">
        <v>14</v>
      </c>
      <c r="X103" s="15">
        <v>0.28333333333333499</v>
      </c>
      <c r="AB103" s="19">
        <v>1.1333333333333329</v>
      </c>
      <c r="AF103" s="19">
        <v>1.1699999999999982</v>
      </c>
    </row>
    <row r="104" spans="2:32">
      <c r="C104">
        <v>13</v>
      </c>
      <c r="D104" s="9">
        <v>3</v>
      </c>
      <c r="E104" s="9">
        <v>46</v>
      </c>
      <c r="F104" s="9">
        <f t="shared" si="0"/>
        <v>0.76666666666666672</v>
      </c>
      <c r="G104" s="9">
        <f t="shared" si="1"/>
        <v>3.7666666666666666</v>
      </c>
      <c r="I104" s="16">
        <v>25</v>
      </c>
      <c r="J104" s="1">
        <v>3.3</v>
      </c>
      <c r="K104" s="5">
        <v>3.68</v>
      </c>
      <c r="L104" s="5">
        <f t="shared" si="5"/>
        <v>-0.38000000000000034</v>
      </c>
      <c r="N104" s="1"/>
      <c r="P104" s="1"/>
      <c r="T104" s="90">
        <v>25</v>
      </c>
      <c r="U104" s="26">
        <v>-0.38000000000000034</v>
      </c>
      <c r="V104">
        <v>11</v>
      </c>
      <c r="W104" s="14">
        <v>29</v>
      </c>
      <c r="X104" s="15">
        <v>1.8633333333333333</v>
      </c>
      <c r="AB104" s="19">
        <v>1.3499999999999996</v>
      </c>
      <c r="AF104" s="19">
        <v>1.1833333333333336</v>
      </c>
    </row>
    <row r="105" spans="2:32">
      <c r="C105">
        <v>13</v>
      </c>
      <c r="D105" s="1">
        <v>16</v>
      </c>
      <c r="E105" s="1">
        <v>2</v>
      </c>
      <c r="F105" s="1">
        <f t="shared" si="0"/>
        <v>3.3333333333333333E-2</v>
      </c>
      <c r="G105" s="1">
        <f t="shared" si="1"/>
        <v>16.033333333333335</v>
      </c>
      <c r="I105" s="16">
        <v>25</v>
      </c>
      <c r="J105" s="1">
        <v>5.416666666666667</v>
      </c>
      <c r="K105" s="5">
        <v>3.68</v>
      </c>
      <c r="L105" s="5">
        <f t="shared" si="5"/>
        <v>1.7366666666666668</v>
      </c>
      <c r="N105" s="1"/>
      <c r="P105" s="1"/>
      <c r="T105" s="90">
        <v>25</v>
      </c>
      <c r="U105" s="26">
        <v>1.7366666666666668</v>
      </c>
      <c r="W105" s="33">
        <v>1</v>
      </c>
      <c r="X105" s="32">
        <v>-6.666666666666643E-2</v>
      </c>
      <c r="AB105" s="19">
        <v>1.4966666666666666</v>
      </c>
      <c r="AF105" s="19">
        <v>1.2833333333333314</v>
      </c>
    </row>
    <row r="106" spans="2:32">
      <c r="C106">
        <v>14</v>
      </c>
      <c r="D106" s="1">
        <v>0</v>
      </c>
      <c r="E106" s="1">
        <v>30</v>
      </c>
      <c r="F106" s="1">
        <f t="shared" si="0"/>
        <v>0.5</v>
      </c>
      <c r="G106" s="1">
        <f t="shared" si="1"/>
        <v>0.5</v>
      </c>
      <c r="I106" s="16">
        <v>25</v>
      </c>
      <c r="J106" s="1">
        <v>7.55</v>
      </c>
      <c r="K106" s="5">
        <v>3.68</v>
      </c>
      <c r="L106" s="5">
        <f t="shared" si="5"/>
        <v>3.8699999999999997</v>
      </c>
      <c r="N106" s="1"/>
      <c r="P106" s="1"/>
      <c r="T106" s="90">
        <v>25</v>
      </c>
      <c r="U106" s="26">
        <v>3.8699999999999997</v>
      </c>
      <c r="W106" s="33">
        <v>3</v>
      </c>
      <c r="X106" s="32">
        <v>-1.8666666666666671</v>
      </c>
      <c r="AB106" s="19">
        <v>1.5166666666666666</v>
      </c>
      <c r="AF106" s="19">
        <v>1.3000000000000007</v>
      </c>
    </row>
    <row r="107" spans="2:32">
      <c r="C107">
        <v>14</v>
      </c>
      <c r="D107" s="1">
        <v>0</v>
      </c>
      <c r="E107" s="1">
        <v>35</v>
      </c>
      <c r="F107" s="1">
        <f t="shared" si="0"/>
        <v>0.58333333333333337</v>
      </c>
      <c r="G107" s="1">
        <f t="shared" si="1"/>
        <v>0.58333333333333337</v>
      </c>
      <c r="I107" s="16">
        <v>25</v>
      </c>
      <c r="J107" s="1">
        <v>7.55</v>
      </c>
      <c r="K107" s="5">
        <v>3.68</v>
      </c>
      <c r="L107" s="5">
        <f t="shared" si="5"/>
        <v>3.8699999999999997</v>
      </c>
      <c r="N107" s="1"/>
      <c r="P107" s="1"/>
      <c r="R107" s="109"/>
      <c r="T107" s="90">
        <v>25</v>
      </c>
      <c r="U107" s="26">
        <v>3.8699999999999997</v>
      </c>
      <c r="W107" s="33">
        <v>4</v>
      </c>
      <c r="X107" s="32">
        <v>-4.1000000000000014</v>
      </c>
      <c r="AB107" s="19">
        <v>1.7033333333333331</v>
      </c>
      <c r="AF107" s="19">
        <v>1.3000000000000007</v>
      </c>
    </row>
    <row r="108" spans="2:32">
      <c r="C108">
        <v>14</v>
      </c>
      <c r="D108" s="1">
        <v>1</v>
      </c>
      <c r="E108" s="1">
        <v>23</v>
      </c>
      <c r="F108" s="1">
        <f t="shared" si="0"/>
        <v>0.38333333333333336</v>
      </c>
      <c r="G108" s="1">
        <f t="shared" si="1"/>
        <v>1.3833333333333333</v>
      </c>
      <c r="I108" s="16">
        <v>25</v>
      </c>
      <c r="J108" s="1">
        <v>9.4499999999999993</v>
      </c>
      <c r="K108" s="5">
        <v>3.68</v>
      </c>
      <c r="L108" s="5">
        <f t="shared" si="5"/>
        <v>5.77</v>
      </c>
      <c r="N108" s="1"/>
      <c r="P108" s="1"/>
      <c r="T108" s="90">
        <v>25</v>
      </c>
      <c r="U108" s="26">
        <v>5.77</v>
      </c>
      <c r="W108" s="33">
        <v>4</v>
      </c>
      <c r="X108" s="32">
        <v>-0.23333333333333428</v>
      </c>
      <c r="AB108" s="19">
        <v>1.7366666666666668</v>
      </c>
      <c r="AF108" s="19">
        <v>1.4800000000000004</v>
      </c>
    </row>
    <row r="109" spans="2:32">
      <c r="C109">
        <v>14</v>
      </c>
      <c r="D109" s="1">
        <v>2</v>
      </c>
      <c r="E109" s="1">
        <v>46</v>
      </c>
      <c r="F109" s="1">
        <f t="shared" si="0"/>
        <v>0.76666666666666672</v>
      </c>
      <c r="G109" s="1">
        <f t="shared" si="1"/>
        <v>2.7666666666666666</v>
      </c>
      <c r="I109" s="16">
        <v>25</v>
      </c>
      <c r="J109" s="1">
        <v>11.666666666666666</v>
      </c>
      <c r="K109" s="5">
        <v>3.68</v>
      </c>
      <c r="L109" s="5">
        <f t="shared" si="5"/>
        <v>7.9866666666666664</v>
      </c>
      <c r="N109" s="1"/>
      <c r="P109" s="1"/>
      <c r="T109" s="90">
        <v>25</v>
      </c>
      <c r="U109" s="26">
        <v>7.9866666666666664</v>
      </c>
      <c r="W109" s="33">
        <v>5</v>
      </c>
      <c r="X109" s="32">
        <v>-5.8166666666666664</v>
      </c>
      <c r="AB109" s="19">
        <v>1.7966666666666673</v>
      </c>
      <c r="AF109" s="19">
        <v>1.5666666666666664</v>
      </c>
    </row>
    <row r="110" spans="2:32">
      <c r="B110" t="s">
        <v>166</v>
      </c>
      <c r="C110">
        <v>14</v>
      </c>
      <c r="D110" s="9">
        <v>3</v>
      </c>
      <c r="E110" s="9">
        <v>8</v>
      </c>
      <c r="F110" s="9">
        <f t="shared" si="0"/>
        <v>0.13333333333333333</v>
      </c>
      <c r="G110" s="9">
        <f t="shared" si="1"/>
        <v>3.1333333333333333</v>
      </c>
      <c r="I110" s="16">
        <v>25</v>
      </c>
      <c r="J110" s="1">
        <v>11.95</v>
      </c>
      <c r="K110" s="5">
        <v>3.68</v>
      </c>
      <c r="L110" s="5">
        <f t="shared" si="5"/>
        <v>8.27</v>
      </c>
      <c r="N110" s="1"/>
      <c r="P110" s="1"/>
      <c r="T110" s="90">
        <v>25</v>
      </c>
      <c r="U110" s="26">
        <v>8.27</v>
      </c>
      <c r="W110" s="33">
        <v>5</v>
      </c>
      <c r="X110" s="32">
        <v>-1.6166666666666671</v>
      </c>
      <c r="AB110" s="19">
        <v>1.9200000000000004</v>
      </c>
      <c r="AF110" s="19">
        <v>1.6000000000000014</v>
      </c>
    </row>
    <row r="111" spans="2:32">
      <c r="B111" t="s">
        <v>69</v>
      </c>
      <c r="C111">
        <v>14</v>
      </c>
      <c r="D111" s="9">
        <v>3</v>
      </c>
      <c r="E111" s="9">
        <v>37</v>
      </c>
      <c r="F111" s="9">
        <f t="shared" si="0"/>
        <v>0.6166666666666667</v>
      </c>
      <c r="G111" s="9">
        <f t="shared" si="1"/>
        <v>3.6166666666666667</v>
      </c>
      <c r="I111" s="16">
        <v>26</v>
      </c>
      <c r="J111" s="1">
        <v>3.5333333333333332</v>
      </c>
      <c r="K111" s="5">
        <v>3.67</v>
      </c>
      <c r="L111" s="5">
        <f t="shared" si="5"/>
        <v>-0.13666666666666671</v>
      </c>
      <c r="N111" s="1"/>
      <c r="P111" s="1"/>
      <c r="T111" s="90">
        <v>26</v>
      </c>
      <c r="U111" s="26">
        <v>-0.13666666666666671</v>
      </c>
      <c r="W111" s="33">
        <v>5</v>
      </c>
      <c r="X111" s="32">
        <v>-0.13333333333333286</v>
      </c>
      <c r="AB111" s="19">
        <v>1.9300000000000002</v>
      </c>
      <c r="AF111" s="19">
        <v>1.620000000000001</v>
      </c>
    </row>
    <row r="112" spans="2:32">
      <c r="C112">
        <v>14</v>
      </c>
      <c r="D112" s="1">
        <v>5</v>
      </c>
      <c r="E112" s="1">
        <v>54</v>
      </c>
      <c r="F112" s="1">
        <f t="shared" si="0"/>
        <v>0.9</v>
      </c>
      <c r="G112" s="1">
        <f t="shared" si="1"/>
        <v>5.9</v>
      </c>
      <c r="I112" s="16">
        <v>26</v>
      </c>
      <c r="J112" s="1">
        <v>5.8166666666666664</v>
      </c>
      <c r="K112" s="5">
        <v>3.67</v>
      </c>
      <c r="L112" s="5">
        <f t="shared" si="5"/>
        <v>2.1466666666666665</v>
      </c>
      <c r="N112" s="1"/>
      <c r="P112" s="1"/>
      <c r="T112" s="90">
        <v>26</v>
      </c>
      <c r="U112" s="26">
        <v>2.1466666666666665</v>
      </c>
      <c r="W112" s="33">
        <v>6</v>
      </c>
      <c r="X112" s="32">
        <v>-6.8666666666666671</v>
      </c>
      <c r="AB112" s="19">
        <v>1.9633333333333329</v>
      </c>
      <c r="AF112" s="19">
        <v>1.6866666666666674</v>
      </c>
    </row>
    <row r="113" spans="2:32">
      <c r="C113">
        <v>14</v>
      </c>
      <c r="D113" s="1">
        <v>16</v>
      </c>
      <c r="E113" s="1">
        <v>48</v>
      </c>
      <c r="F113" s="1">
        <f t="shared" si="0"/>
        <v>0.8</v>
      </c>
      <c r="G113" s="1">
        <f t="shared" si="1"/>
        <v>16.8</v>
      </c>
      <c r="I113" s="16">
        <v>26</v>
      </c>
      <c r="J113" s="1">
        <v>9.65</v>
      </c>
      <c r="K113" s="5">
        <v>3.67</v>
      </c>
      <c r="L113" s="5">
        <f t="shared" si="5"/>
        <v>5.98</v>
      </c>
      <c r="N113" s="1"/>
      <c r="P113" s="1"/>
      <c r="T113" s="90">
        <v>26</v>
      </c>
      <c r="U113" s="26">
        <v>5.98</v>
      </c>
      <c r="W113" s="33">
        <v>6</v>
      </c>
      <c r="X113" s="32">
        <v>-2.4000000000000021</v>
      </c>
      <c r="AB113" s="19">
        <v>2.0333333333333332</v>
      </c>
      <c r="AF113" s="19">
        <v>1.7666666666666657</v>
      </c>
    </row>
    <row r="114" spans="2:32">
      <c r="C114">
        <v>14</v>
      </c>
      <c r="D114" s="1">
        <v>20</v>
      </c>
      <c r="E114" s="1">
        <v>32</v>
      </c>
      <c r="F114" s="1">
        <f t="shared" si="0"/>
        <v>0.53333333333333333</v>
      </c>
      <c r="G114" s="1">
        <f t="shared" si="1"/>
        <v>20.533333333333335</v>
      </c>
      <c r="I114" s="16">
        <v>26</v>
      </c>
      <c r="J114" s="1">
        <v>9.9333333333333336</v>
      </c>
      <c r="K114" s="5">
        <v>3.67</v>
      </c>
      <c r="L114" s="5">
        <f t="shared" si="5"/>
        <v>6.2633333333333336</v>
      </c>
      <c r="N114" s="1"/>
      <c r="P114" s="1"/>
      <c r="T114" s="90">
        <v>26</v>
      </c>
      <c r="U114" s="26">
        <v>6.2633333333333336</v>
      </c>
      <c r="W114" s="33">
        <v>6</v>
      </c>
      <c r="X114" s="32">
        <v>-1.283333333333335</v>
      </c>
      <c r="AB114" s="19">
        <v>2.1166666666666671</v>
      </c>
      <c r="AF114" s="19">
        <v>1.7866666666666653</v>
      </c>
    </row>
    <row r="115" spans="2:32">
      <c r="C115">
        <v>14</v>
      </c>
      <c r="D115" s="1">
        <v>20</v>
      </c>
      <c r="E115" s="1">
        <v>55</v>
      </c>
      <c r="F115" s="1">
        <f t="shared" si="0"/>
        <v>0.91666666666666663</v>
      </c>
      <c r="G115" s="1">
        <f t="shared" si="1"/>
        <v>20.916666666666668</v>
      </c>
      <c r="I115" s="16">
        <v>26</v>
      </c>
      <c r="J115" s="1">
        <v>11.383333333333333</v>
      </c>
      <c r="K115" s="5">
        <v>3.67</v>
      </c>
      <c r="L115" s="5">
        <f t="shared" si="5"/>
        <v>7.7133333333333329</v>
      </c>
      <c r="N115" s="1"/>
      <c r="P115" s="1"/>
      <c r="T115" s="90">
        <v>26</v>
      </c>
      <c r="U115" s="26">
        <v>7.7133333333333329</v>
      </c>
      <c r="W115" s="33">
        <v>6</v>
      </c>
      <c r="X115" s="32">
        <v>0.80000000000000071</v>
      </c>
      <c r="AB115" s="19">
        <v>2.1466666666666665</v>
      </c>
      <c r="AF115" s="19">
        <v>1.8000000000000007</v>
      </c>
    </row>
    <row r="116" spans="2:32">
      <c r="C116">
        <v>14</v>
      </c>
      <c r="D116" s="1">
        <v>22</v>
      </c>
      <c r="E116" s="1">
        <v>49</v>
      </c>
      <c r="F116" s="1">
        <f t="shared" si="0"/>
        <v>0.81666666666666665</v>
      </c>
      <c r="G116" s="1">
        <f t="shared" si="1"/>
        <v>22.816666666666666</v>
      </c>
      <c r="I116" s="16">
        <v>26</v>
      </c>
      <c r="J116" s="1">
        <v>11.966666666666667</v>
      </c>
      <c r="K116" s="5">
        <v>3.67</v>
      </c>
      <c r="L116" s="5">
        <f t="shared" si="5"/>
        <v>8.2966666666666669</v>
      </c>
      <c r="N116" s="1"/>
      <c r="P116" s="1"/>
      <c r="T116" s="90">
        <v>26</v>
      </c>
      <c r="U116" s="26">
        <v>8.2966666666666669</v>
      </c>
      <c r="W116" s="33">
        <v>9</v>
      </c>
      <c r="X116" s="32">
        <v>-4.9499999999999993</v>
      </c>
      <c r="AB116" s="19">
        <v>2.1533333333333329</v>
      </c>
      <c r="AF116" s="19">
        <v>1.8166666666666664</v>
      </c>
    </row>
    <row r="117" spans="2:32">
      <c r="C117">
        <v>15</v>
      </c>
      <c r="D117" s="11">
        <v>1</v>
      </c>
      <c r="E117" s="11">
        <v>16</v>
      </c>
      <c r="F117" s="11">
        <f t="shared" si="0"/>
        <v>0.26666666666666666</v>
      </c>
      <c r="G117" s="11">
        <f t="shared" si="1"/>
        <v>1.2666666666666666</v>
      </c>
      <c r="I117" s="16">
        <v>27</v>
      </c>
      <c r="J117" s="1">
        <v>5.333333333333333</v>
      </c>
      <c r="K117" s="5">
        <v>3.63</v>
      </c>
      <c r="L117" s="5">
        <f t="shared" si="5"/>
        <v>1.7033333333333331</v>
      </c>
      <c r="N117" s="1"/>
      <c r="P117" s="1"/>
      <c r="T117" s="90">
        <v>27</v>
      </c>
      <c r="U117" s="26">
        <v>1.7033333333333331</v>
      </c>
      <c r="W117" s="33">
        <v>10</v>
      </c>
      <c r="X117" s="32">
        <v>-0.30000000000000071</v>
      </c>
      <c r="AB117" s="19">
        <v>2.5333333333333332</v>
      </c>
      <c r="AF117" s="19">
        <v>1.8633333333333333</v>
      </c>
    </row>
    <row r="118" spans="2:32">
      <c r="B118" t="s">
        <v>156</v>
      </c>
      <c r="C118">
        <v>15</v>
      </c>
      <c r="D118" s="11">
        <v>1</v>
      </c>
      <c r="E118" s="11">
        <v>16</v>
      </c>
      <c r="F118" s="11">
        <f t="shared" si="0"/>
        <v>0.26666666666666666</v>
      </c>
      <c r="G118" s="11">
        <f t="shared" si="1"/>
        <v>1.2666666666666666</v>
      </c>
      <c r="I118" s="16">
        <v>27</v>
      </c>
      <c r="J118" s="1">
        <v>7.9</v>
      </c>
      <c r="K118" s="5">
        <v>3.63</v>
      </c>
      <c r="L118" s="5">
        <f t="shared" si="5"/>
        <v>4.2700000000000005</v>
      </c>
      <c r="N118" s="1"/>
      <c r="P118" s="1"/>
      <c r="T118" s="90">
        <v>27</v>
      </c>
      <c r="U118" s="26">
        <v>4.2700000000000005</v>
      </c>
      <c r="V118">
        <v>14</v>
      </c>
      <c r="W118" s="33">
        <v>22</v>
      </c>
      <c r="X118" s="32">
        <v>1.620000000000001</v>
      </c>
      <c r="AB118" s="19">
        <v>2.6833333333333336</v>
      </c>
      <c r="AF118" s="19">
        <v>1.9299999999999997</v>
      </c>
    </row>
    <row r="119" spans="2:32">
      <c r="C119">
        <v>15</v>
      </c>
      <c r="D119" s="1">
        <v>3</v>
      </c>
      <c r="E119" s="1">
        <v>40</v>
      </c>
      <c r="F119" s="1">
        <f t="shared" si="0"/>
        <v>0.66666666666666663</v>
      </c>
      <c r="G119" s="1">
        <f t="shared" si="1"/>
        <v>3.6666666666666665</v>
      </c>
      <c r="I119" s="16">
        <v>28</v>
      </c>
      <c r="J119" s="1">
        <v>1.3166666666666667</v>
      </c>
      <c r="K119" s="5">
        <v>3.62</v>
      </c>
      <c r="L119" s="5">
        <f t="shared" si="5"/>
        <v>-2.3033333333333337</v>
      </c>
      <c r="N119" s="1"/>
      <c r="P119" s="1"/>
      <c r="T119" s="90">
        <v>28</v>
      </c>
      <c r="U119" s="26">
        <v>-2.3033333333333337</v>
      </c>
      <c r="W119" s="91">
        <v>2</v>
      </c>
      <c r="X119" s="35">
        <v>-5.3833333333333346</v>
      </c>
      <c r="AB119" s="19">
        <v>2.7166666666666668</v>
      </c>
      <c r="AF119" s="19">
        <v>1.9299999999999997</v>
      </c>
    </row>
    <row r="120" spans="2:32">
      <c r="C120">
        <v>15</v>
      </c>
      <c r="D120" s="1">
        <v>22</v>
      </c>
      <c r="E120" s="1">
        <v>12</v>
      </c>
      <c r="F120" s="1">
        <f t="shared" si="0"/>
        <v>0.2</v>
      </c>
      <c r="G120" s="1">
        <f t="shared" si="1"/>
        <v>22.2</v>
      </c>
      <c r="I120" s="16">
        <v>28</v>
      </c>
      <c r="J120" s="1">
        <v>5.583333333333333</v>
      </c>
      <c r="K120" s="5">
        <v>3.62</v>
      </c>
      <c r="L120" s="5">
        <f t="shared" si="5"/>
        <v>1.9633333333333329</v>
      </c>
      <c r="N120" s="1"/>
      <c r="P120" s="1"/>
      <c r="S120">
        <v>117</v>
      </c>
      <c r="T120" s="90">
        <v>28</v>
      </c>
      <c r="U120" s="26">
        <v>1.9633333333333329</v>
      </c>
      <c r="W120" s="91">
        <v>5</v>
      </c>
      <c r="X120" s="35">
        <v>-1.0666666666666664</v>
      </c>
      <c r="AB120" s="19">
        <v>2.7666666666666666</v>
      </c>
      <c r="AF120" s="19">
        <v>2</v>
      </c>
    </row>
    <row r="121" spans="2:32">
      <c r="C121">
        <v>15</v>
      </c>
      <c r="D121" s="1">
        <v>23</v>
      </c>
      <c r="E121" s="1">
        <v>0</v>
      </c>
      <c r="F121" s="1">
        <f t="shared" si="0"/>
        <v>0</v>
      </c>
      <c r="G121" s="1">
        <f t="shared" si="1"/>
        <v>23</v>
      </c>
      <c r="N121" s="1"/>
      <c r="P121" s="1"/>
      <c r="T121" s="12">
        <v>1</v>
      </c>
      <c r="U121" s="13">
        <v>4.9833333333333325</v>
      </c>
      <c r="W121" s="91">
        <v>5</v>
      </c>
      <c r="X121" s="35">
        <v>-0.83333333333333215</v>
      </c>
      <c r="AB121" s="19">
        <v>2.7666666666666666</v>
      </c>
      <c r="AF121" s="19">
        <v>2.033333333333335</v>
      </c>
    </row>
    <row r="122" spans="2:32">
      <c r="C122">
        <v>15</v>
      </c>
      <c r="D122" s="9">
        <v>23</v>
      </c>
      <c r="E122" s="9">
        <v>9</v>
      </c>
      <c r="F122" s="9">
        <f t="shared" si="0"/>
        <v>0.15</v>
      </c>
      <c r="G122" s="9">
        <f t="shared" si="1"/>
        <v>23.15</v>
      </c>
      <c r="N122" s="1"/>
      <c r="P122" s="1"/>
      <c r="T122" s="12">
        <v>1</v>
      </c>
      <c r="U122" s="13">
        <v>7.0333333333333332</v>
      </c>
      <c r="W122" s="91">
        <v>5</v>
      </c>
      <c r="X122" s="35">
        <v>0.40000000000000213</v>
      </c>
      <c r="AB122" s="19">
        <v>2.7666666666666671</v>
      </c>
      <c r="AF122" s="19">
        <v>2.033333333333335</v>
      </c>
    </row>
    <row r="123" spans="2:32">
      <c r="C123">
        <v>16</v>
      </c>
      <c r="D123" s="1">
        <v>1</v>
      </c>
      <c r="E123" s="1">
        <v>32</v>
      </c>
      <c r="F123" s="1">
        <f t="shared" si="0"/>
        <v>0.53333333333333333</v>
      </c>
      <c r="G123" s="1">
        <f t="shared" si="1"/>
        <v>1.5333333333333332</v>
      </c>
      <c r="I123">
        <v>117</v>
      </c>
      <c r="N123" s="1"/>
      <c r="P123" s="1"/>
      <c r="T123" s="12">
        <v>5</v>
      </c>
      <c r="U123" s="13">
        <v>-0.43333333333333313</v>
      </c>
      <c r="W123" s="91">
        <v>5</v>
      </c>
      <c r="X123" s="35">
        <v>0.81666666666666643</v>
      </c>
      <c r="AB123" s="19">
        <v>2.7666666666666671</v>
      </c>
      <c r="AF123" s="19">
        <v>2.0666666666666664</v>
      </c>
    </row>
    <row r="124" spans="2:32">
      <c r="C124">
        <v>16</v>
      </c>
      <c r="D124" s="1">
        <v>1</v>
      </c>
      <c r="E124" s="1">
        <v>36</v>
      </c>
      <c r="F124" s="1">
        <f t="shared" si="0"/>
        <v>0.6</v>
      </c>
      <c r="G124" s="1">
        <f t="shared" si="1"/>
        <v>1.6</v>
      </c>
      <c r="N124" s="1"/>
      <c r="P124" s="1"/>
      <c r="T124" s="12">
        <v>17</v>
      </c>
      <c r="U124" s="13">
        <v>3.5500000000000003</v>
      </c>
      <c r="W124" s="91">
        <v>5</v>
      </c>
      <c r="X124" s="35">
        <v>1.033333333333335</v>
      </c>
      <c r="AB124" s="19">
        <v>2.9133333333333336</v>
      </c>
      <c r="AF124" s="19">
        <v>2.1533333333333324</v>
      </c>
    </row>
    <row r="125" spans="2:32">
      <c r="C125">
        <v>16</v>
      </c>
      <c r="D125" s="1">
        <v>2</v>
      </c>
      <c r="E125" s="1">
        <v>9</v>
      </c>
      <c r="F125" s="1">
        <f t="shared" si="0"/>
        <v>0.15</v>
      </c>
      <c r="G125" s="1">
        <f t="shared" si="1"/>
        <v>2.15</v>
      </c>
      <c r="N125" s="1"/>
      <c r="P125" s="1"/>
      <c r="T125" s="12">
        <v>20</v>
      </c>
      <c r="U125" s="13">
        <v>-1.1366666666666663</v>
      </c>
      <c r="W125" s="91">
        <v>5</v>
      </c>
      <c r="X125" s="35">
        <v>1.3000000000000007</v>
      </c>
      <c r="AB125" s="19">
        <v>2.9666666666666668</v>
      </c>
      <c r="AF125" s="19">
        <v>2.1666666666666679</v>
      </c>
    </row>
    <row r="126" spans="2:32">
      <c r="C126">
        <v>16</v>
      </c>
      <c r="D126" s="1">
        <v>2</v>
      </c>
      <c r="E126" s="1">
        <v>35</v>
      </c>
      <c r="F126" s="1">
        <f t="shared" si="0"/>
        <v>0.58333333333333337</v>
      </c>
      <c r="G126" s="1">
        <f t="shared" si="1"/>
        <v>2.5833333333333335</v>
      </c>
      <c r="N126" s="1"/>
      <c r="P126" s="1"/>
      <c r="S126">
        <v>6</v>
      </c>
      <c r="T126" s="12">
        <v>21</v>
      </c>
      <c r="U126" s="13">
        <v>-3.1799999999999997</v>
      </c>
      <c r="W126" s="91">
        <v>5</v>
      </c>
      <c r="X126" s="35">
        <v>1.3000000000000007</v>
      </c>
      <c r="AB126" s="19">
        <v>2.9833333333333334</v>
      </c>
      <c r="AF126" s="19">
        <v>2.2166666666666686</v>
      </c>
    </row>
    <row r="127" spans="2:32">
      <c r="C127">
        <v>16</v>
      </c>
      <c r="D127" s="1">
        <v>2</v>
      </c>
      <c r="E127" s="1">
        <v>39</v>
      </c>
      <c r="F127" s="1">
        <f t="shared" si="0"/>
        <v>0.65</v>
      </c>
      <c r="G127" s="1">
        <f t="shared" si="1"/>
        <v>2.65</v>
      </c>
      <c r="N127" s="1"/>
      <c r="P127" s="1"/>
      <c r="T127" s="14">
        <v>1</v>
      </c>
      <c r="U127" s="15">
        <v>1.1333333333333329</v>
      </c>
      <c r="W127" s="91">
        <v>5</v>
      </c>
      <c r="X127" s="35">
        <v>1.5666666666666664</v>
      </c>
      <c r="AB127" s="19">
        <v>3.1833333333333336</v>
      </c>
      <c r="AF127" s="19">
        <v>2.2166666666666686</v>
      </c>
    </row>
    <row r="128" spans="2:32">
      <c r="C128">
        <v>16</v>
      </c>
      <c r="D128" s="11">
        <v>2</v>
      </c>
      <c r="E128" s="11">
        <v>57</v>
      </c>
      <c r="F128" s="11">
        <f t="shared" si="0"/>
        <v>0.95</v>
      </c>
      <c r="G128" s="11">
        <f t="shared" si="1"/>
        <v>2.95</v>
      </c>
      <c r="N128" s="1"/>
      <c r="P128" s="1"/>
      <c r="S128">
        <v>2</v>
      </c>
      <c r="T128" s="14">
        <v>15</v>
      </c>
      <c r="U128" s="15">
        <v>-0.90000000000000036</v>
      </c>
      <c r="W128" s="91">
        <v>5</v>
      </c>
      <c r="X128" s="35">
        <v>2.1666666666666679</v>
      </c>
      <c r="AB128" s="19">
        <v>3.2666666666666666</v>
      </c>
      <c r="AF128" s="19">
        <v>2.2666666666666657</v>
      </c>
    </row>
    <row r="129" spans="2:32">
      <c r="C129">
        <v>16</v>
      </c>
      <c r="D129" s="11">
        <v>2</v>
      </c>
      <c r="E129" s="11">
        <v>57</v>
      </c>
      <c r="F129" s="11">
        <f t="shared" si="0"/>
        <v>0.95</v>
      </c>
      <c r="G129" s="11">
        <f t="shared" si="1"/>
        <v>2.95</v>
      </c>
      <c r="N129" s="1"/>
      <c r="P129" s="1"/>
      <c r="T129" s="31">
        <v>1</v>
      </c>
      <c r="U129" s="32">
        <v>-0.51666666666666705</v>
      </c>
      <c r="W129" s="91">
        <v>5</v>
      </c>
      <c r="X129" s="35">
        <v>2.2166666666666686</v>
      </c>
      <c r="AB129" s="19">
        <v>3.2666666666666666</v>
      </c>
      <c r="AF129" s="19">
        <v>2.3833333333333329</v>
      </c>
    </row>
    <row r="130" spans="2:32">
      <c r="B130" t="s">
        <v>167</v>
      </c>
      <c r="C130">
        <v>16</v>
      </c>
      <c r="D130" s="9">
        <v>3</v>
      </c>
      <c r="E130" s="9">
        <v>40</v>
      </c>
      <c r="F130" s="9">
        <f t="shared" si="0"/>
        <v>0.66666666666666663</v>
      </c>
      <c r="G130" s="9">
        <f t="shared" si="1"/>
        <v>3.6666666666666665</v>
      </c>
      <c r="N130" s="1"/>
      <c r="P130" s="1"/>
      <c r="T130" s="33">
        <v>1</v>
      </c>
      <c r="U130" s="32">
        <v>0.21666666666666679</v>
      </c>
      <c r="W130" s="91">
        <v>5</v>
      </c>
      <c r="X130" s="35">
        <v>2.2666666666666657</v>
      </c>
      <c r="AB130" s="19">
        <v>3.2666666666666666</v>
      </c>
      <c r="AF130" s="19">
        <v>2.4333333333333336</v>
      </c>
    </row>
    <row r="131" spans="2:32">
      <c r="C131">
        <v>16</v>
      </c>
      <c r="D131" s="1">
        <v>3</v>
      </c>
      <c r="E131" s="1">
        <v>50</v>
      </c>
      <c r="F131" s="1">
        <f t="shared" si="0"/>
        <v>0.83333333333333337</v>
      </c>
      <c r="G131" s="1">
        <f t="shared" si="1"/>
        <v>3.8333333333333335</v>
      </c>
      <c r="N131" s="1"/>
      <c r="P131" s="1"/>
      <c r="T131" s="33">
        <v>5</v>
      </c>
      <c r="U131" s="32">
        <v>-1.6333333333333333</v>
      </c>
      <c r="W131" s="91">
        <v>5</v>
      </c>
      <c r="X131" s="35">
        <v>2.3833333333333329</v>
      </c>
      <c r="AB131" s="19">
        <v>3.2666666666666666</v>
      </c>
      <c r="AF131" s="19">
        <v>2.5666666666666664</v>
      </c>
    </row>
    <row r="132" spans="2:32">
      <c r="C132">
        <v>17</v>
      </c>
      <c r="D132" s="1">
        <v>3</v>
      </c>
      <c r="E132" s="1">
        <v>44</v>
      </c>
      <c r="F132" s="1">
        <f t="shared" si="0"/>
        <v>0.73333333333333328</v>
      </c>
      <c r="G132" s="1">
        <f t="shared" si="1"/>
        <v>3.7333333333333334</v>
      </c>
      <c r="N132" s="1"/>
      <c r="P132" s="1"/>
      <c r="T132" s="33">
        <v>5</v>
      </c>
      <c r="U132" s="32">
        <v>-1.1999999999999997</v>
      </c>
      <c r="W132" s="91">
        <v>5</v>
      </c>
      <c r="X132" s="35">
        <v>2.4333333333333336</v>
      </c>
      <c r="AB132" s="19">
        <v>3.2666666666666666</v>
      </c>
      <c r="AF132" s="19">
        <v>2.7300000000000004</v>
      </c>
    </row>
    <row r="133" spans="2:32">
      <c r="C133">
        <v>17</v>
      </c>
      <c r="D133" s="1">
        <v>21</v>
      </c>
      <c r="E133" s="1">
        <v>4</v>
      </c>
      <c r="F133" s="1">
        <f t="shared" si="0"/>
        <v>6.6666666666666666E-2</v>
      </c>
      <c r="G133" s="1">
        <f t="shared" si="1"/>
        <v>21.066666666666666</v>
      </c>
      <c r="N133" s="1"/>
      <c r="P133" s="1"/>
      <c r="T133" s="33">
        <v>5</v>
      </c>
      <c r="U133" s="32">
        <v>5.4666666666666668</v>
      </c>
      <c r="W133" s="91">
        <v>6</v>
      </c>
      <c r="X133" s="35">
        <v>-2.6833333333333336</v>
      </c>
      <c r="AB133" s="19">
        <v>3.3333333333333339</v>
      </c>
      <c r="AF133" s="19">
        <v>2.7699999999999996</v>
      </c>
    </row>
    <row r="134" spans="2:32">
      <c r="C134">
        <v>18</v>
      </c>
      <c r="D134" s="1">
        <v>21</v>
      </c>
      <c r="E134" s="1">
        <v>1</v>
      </c>
      <c r="F134" s="1">
        <f t="shared" si="0"/>
        <v>1.6666666666666666E-2</v>
      </c>
      <c r="G134" s="1">
        <f t="shared" si="1"/>
        <v>21.016666666666666</v>
      </c>
      <c r="N134" s="1"/>
      <c r="P134" s="1"/>
      <c r="T134" s="33">
        <v>5</v>
      </c>
      <c r="U134" s="32">
        <v>6.6333333333333329</v>
      </c>
      <c r="W134" s="91">
        <v>6</v>
      </c>
      <c r="X134" s="35">
        <v>-2.5</v>
      </c>
      <c r="AB134" s="19">
        <v>3.5166666666666666</v>
      </c>
      <c r="AF134" s="19">
        <v>2.8000000000000007</v>
      </c>
    </row>
    <row r="135" spans="2:32">
      <c r="C135">
        <v>18</v>
      </c>
      <c r="D135" s="1">
        <v>22</v>
      </c>
      <c r="E135" s="1">
        <v>18</v>
      </c>
      <c r="F135" s="1">
        <f t="shared" si="0"/>
        <v>0.3</v>
      </c>
      <c r="G135" s="1">
        <f t="shared" si="1"/>
        <v>22.3</v>
      </c>
      <c r="N135" s="1"/>
      <c r="P135" s="1"/>
      <c r="T135" s="33">
        <v>6</v>
      </c>
      <c r="U135" s="32">
        <v>-3.0333333333333332</v>
      </c>
      <c r="W135" s="91">
        <v>6</v>
      </c>
      <c r="X135" s="35">
        <v>-1.4000000000000021</v>
      </c>
      <c r="AB135" s="19">
        <v>3.5466666666666669</v>
      </c>
      <c r="AF135" s="19">
        <v>2.879999999999999</v>
      </c>
    </row>
    <row r="136" spans="2:32">
      <c r="C136">
        <v>19</v>
      </c>
      <c r="D136" s="1">
        <v>2</v>
      </c>
      <c r="E136" s="1">
        <v>56</v>
      </c>
      <c r="F136" s="1">
        <f t="shared" si="0"/>
        <v>0.93333333333333335</v>
      </c>
      <c r="G136" s="1">
        <f t="shared" si="1"/>
        <v>2.9333333333333336</v>
      </c>
      <c r="N136" s="1"/>
      <c r="P136" s="1"/>
      <c r="T136" s="33">
        <v>6</v>
      </c>
      <c r="U136" s="32">
        <v>0.90000000000000036</v>
      </c>
      <c r="W136" s="91">
        <v>6</v>
      </c>
      <c r="X136" s="35">
        <v>-1.3500000000000014</v>
      </c>
      <c r="AB136" s="19">
        <v>3.5500000000000003</v>
      </c>
      <c r="AF136" s="19">
        <v>2.9166666666666679</v>
      </c>
    </row>
    <row r="137" spans="2:32">
      <c r="C137">
        <v>19</v>
      </c>
      <c r="D137" s="1">
        <v>20</v>
      </c>
      <c r="E137" s="1">
        <v>57</v>
      </c>
      <c r="F137" s="1">
        <f t="shared" si="0"/>
        <v>0.95</v>
      </c>
      <c r="G137" s="1">
        <f t="shared" si="1"/>
        <v>20.95</v>
      </c>
      <c r="N137" s="1"/>
      <c r="P137" s="1"/>
      <c r="T137" s="33">
        <v>6</v>
      </c>
      <c r="U137" s="32">
        <v>4.5</v>
      </c>
      <c r="W137" s="91">
        <v>6</v>
      </c>
      <c r="X137" s="35">
        <v>-1.3500000000000014</v>
      </c>
      <c r="AB137" s="19">
        <v>3.5666666666666664</v>
      </c>
      <c r="AF137" s="19">
        <v>3.0666666666666664</v>
      </c>
    </row>
    <row r="138" spans="2:32">
      <c r="C138">
        <v>20</v>
      </c>
      <c r="D138" s="1">
        <v>5</v>
      </c>
      <c r="E138" s="1">
        <v>19</v>
      </c>
      <c r="F138" s="1">
        <f t="shared" si="0"/>
        <v>0.31666666666666665</v>
      </c>
      <c r="G138" s="1">
        <f t="shared" si="1"/>
        <v>5.3166666666666664</v>
      </c>
      <c r="N138" s="1"/>
      <c r="P138" s="1"/>
      <c r="T138" s="33">
        <v>7</v>
      </c>
      <c r="U138" s="32">
        <v>9.9999999999999645E-2</v>
      </c>
      <c r="W138" s="91">
        <v>7</v>
      </c>
      <c r="X138" s="35">
        <v>-7.216666666666665</v>
      </c>
      <c r="AB138" s="19">
        <v>3.6999999999999993</v>
      </c>
      <c r="AF138" s="19">
        <v>3.1166666666666671</v>
      </c>
    </row>
    <row r="139" spans="2:32">
      <c r="B139" t="s">
        <v>168</v>
      </c>
      <c r="C139">
        <v>20</v>
      </c>
      <c r="D139" s="9">
        <v>5</v>
      </c>
      <c r="E139" s="9">
        <v>37</v>
      </c>
      <c r="F139" s="9">
        <f t="shared" si="0"/>
        <v>0.6166666666666667</v>
      </c>
      <c r="G139" s="9">
        <f t="shared" si="1"/>
        <v>5.6166666666666671</v>
      </c>
      <c r="N139" s="1"/>
      <c r="P139" s="1"/>
      <c r="T139" s="33">
        <v>7</v>
      </c>
      <c r="U139" s="32">
        <v>0.54999999999999982</v>
      </c>
      <c r="W139" s="91">
        <v>7</v>
      </c>
      <c r="X139" s="35">
        <v>-6.9499999999999993</v>
      </c>
      <c r="AB139" s="19">
        <v>3.7166666666666668</v>
      </c>
      <c r="AF139" s="19">
        <v>3.129999999999999</v>
      </c>
    </row>
    <row r="140" spans="2:32">
      <c r="C140">
        <v>20</v>
      </c>
      <c r="D140" s="1">
        <v>5</v>
      </c>
      <c r="E140" s="1">
        <v>45</v>
      </c>
      <c r="F140" s="1">
        <f t="shared" si="0"/>
        <v>0.75</v>
      </c>
      <c r="G140" s="1">
        <f t="shared" si="1"/>
        <v>5.75</v>
      </c>
      <c r="N140" s="1"/>
      <c r="P140" s="1"/>
      <c r="T140" s="33">
        <v>7</v>
      </c>
      <c r="U140" s="32">
        <v>2.6833333333333336</v>
      </c>
      <c r="W140" s="91">
        <v>9</v>
      </c>
      <c r="X140" s="35">
        <v>-2.8499999999999979</v>
      </c>
      <c r="AB140" s="19">
        <v>3.8699999999999997</v>
      </c>
      <c r="AF140" s="19">
        <v>3.3166666666666664</v>
      </c>
    </row>
    <row r="141" spans="2:32">
      <c r="C141">
        <v>20</v>
      </c>
      <c r="D141" s="1">
        <v>20</v>
      </c>
      <c r="E141" s="1">
        <v>16</v>
      </c>
      <c r="F141" s="1">
        <f t="shared" si="0"/>
        <v>0.26666666666666666</v>
      </c>
      <c r="G141" s="1">
        <f t="shared" si="1"/>
        <v>20.266666666666666</v>
      </c>
      <c r="N141" s="1"/>
      <c r="P141" s="1"/>
      <c r="T141" s="33">
        <v>9</v>
      </c>
      <c r="U141" s="32">
        <v>2.7166666666666668</v>
      </c>
      <c r="W141" s="91">
        <v>10</v>
      </c>
      <c r="X141" s="35">
        <v>-6.3666666666666671</v>
      </c>
      <c r="AB141" s="19">
        <v>3.8699999999999997</v>
      </c>
      <c r="AF141" s="19">
        <v>3.3333333333333321</v>
      </c>
    </row>
    <row r="142" spans="2:32">
      <c r="C142">
        <v>21</v>
      </c>
      <c r="D142" s="1">
        <v>21</v>
      </c>
      <c r="E142" s="1">
        <v>29</v>
      </c>
      <c r="F142" s="1">
        <f t="shared" si="0"/>
        <v>0.48333333333333334</v>
      </c>
      <c r="G142" s="1">
        <f t="shared" si="1"/>
        <v>21.483333333333334</v>
      </c>
      <c r="N142" s="1"/>
      <c r="P142" s="1"/>
      <c r="T142" s="33">
        <v>9</v>
      </c>
      <c r="U142" s="32">
        <v>3.5166666666666666</v>
      </c>
      <c r="W142" s="91">
        <v>10</v>
      </c>
      <c r="X142" s="35">
        <v>-3.9166666666666679</v>
      </c>
      <c r="AB142" s="19">
        <v>3.9000000000000004</v>
      </c>
      <c r="AF142" s="19">
        <v>3.3666666666666671</v>
      </c>
    </row>
    <row r="143" spans="2:32">
      <c r="C143">
        <v>21</v>
      </c>
      <c r="D143" s="1">
        <v>22</v>
      </c>
      <c r="E143" s="1">
        <v>15</v>
      </c>
      <c r="F143" s="1">
        <f t="shared" si="0"/>
        <v>0.25</v>
      </c>
      <c r="G143" s="1">
        <f t="shared" si="1"/>
        <v>22.25</v>
      </c>
      <c r="N143" s="1"/>
      <c r="P143" s="1"/>
      <c r="T143" s="33">
        <v>12</v>
      </c>
      <c r="U143" s="32">
        <v>3.5466666666666669</v>
      </c>
      <c r="W143" s="91">
        <v>16</v>
      </c>
      <c r="X143" s="35">
        <v>-6.3666666666666671</v>
      </c>
      <c r="AB143" s="19">
        <v>4</v>
      </c>
      <c r="AF143" s="19">
        <v>3.466666666666665</v>
      </c>
    </row>
    <row r="144" spans="2:32">
      <c r="C144">
        <v>22</v>
      </c>
      <c r="D144" s="1">
        <v>2</v>
      </c>
      <c r="E144" s="1">
        <v>10</v>
      </c>
      <c r="F144" s="1">
        <f t="shared" si="0"/>
        <v>0.16666666666666666</v>
      </c>
      <c r="G144" s="1">
        <f t="shared" si="1"/>
        <v>2.1666666666666665</v>
      </c>
      <c r="N144" s="1"/>
      <c r="P144" s="1"/>
      <c r="T144" s="33">
        <v>17</v>
      </c>
      <c r="U144" s="32">
        <v>2.7666666666666671</v>
      </c>
      <c r="W144" s="91">
        <v>16</v>
      </c>
      <c r="X144" s="35">
        <v>-6.0333333333333332</v>
      </c>
      <c r="AB144" s="19">
        <v>4</v>
      </c>
      <c r="AF144" s="19">
        <v>3.7199999999999989</v>
      </c>
    </row>
    <row r="145" spans="2:32">
      <c r="C145">
        <v>22</v>
      </c>
      <c r="D145" s="1">
        <v>2</v>
      </c>
      <c r="E145" s="1">
        <v>12</v>
      </c>
      <c r="F145" s="1">
        <f t="shared" si="0"/>
        <v>0.2</v>
      </c>
      <c r="G145" s="1">
        <f t="shared" si="1"/>
        <v>2.2000000000000002</v>
      </c>
      <c r="N145" s="1"/>
      <c r="P145" s="1"/>
      <c r="T145" s="33">
        <v>17</v>
      </c>
      <c r="U145" s="32">
        <v>2.7666666666666671</v>
      </c>
      <c r="W145" s="91">
        <v>16</v>
      </c>
      <c r="X145" s="35">
        <v>-4.5333333333333332</v>
      </c>
      <c r="AB145" s="19">
        <v>4.0499999999999989</v>
      </c>
      <c r="AF145" s="19">
        <v>3.8666666666666671</v>
      </c>
    </row>
    <row r="146" spans="2:32">
      <c r="C146">
        <v>22</v>
      </c>
      <c r="D146" s="1">
        <v>3</v>
      </c>
      <c r="E146" s="1">
        <v>11</v>
      </c>
      <c r="F146" s="1">
        <f t="shared" si="0"/>
        <v>0.18333333333333332</v>
      </c>
      <c r="G146" s="1">
        <f t="shared" si="1"/>
        <v>3.1833333333333331</v>
      </c>
      <c r="N146" s="1"/>
      <c r="P146" s="1"/>
      <c r="T146" s="33">
        <v>17</v>
      </c>
      <c r="U146" s="32">
        <v>6.1166666666666671</v>
      </c>
      <c r="W146" s="91">
        <v>21</v>
      </c>
      <c r="X146" s="35">
        <v>0.69999999999999929</v>
      </c>
      <c r="AB146" s="19">
        <v>4.2700000000000005</v>
      </c>
      <c r="AF146" s="19">
        <v>3.9499999999999993</v>
      </c>
    </row>
    <row r="147" spans="2:32">
      <c r="B147" t="s">
        <v>169</v>
      </c>
      <c r="C147">
        <v>22</v>
      </c>
      <c r="D147" s="9">
        <v>21</v>
      </c>
      <c r="E147" s="9">
        <v>34</v>
      </c>
      <c r="F147" s="9">
        <f t="shared" si="0"/>
        <v>0.56666666666666665</v>
      </c>
      <c r="G147" s="9">
        <f t="shared" si="1"/>
        <v>21.566666666666666</v>
      </c>
      <c r="N147" s="1"/>
      <c r="P147" s="1"/>
      <c r="T147" s="31">
        <v>19</v>
      </c>
      <c r="U147" s="32">
        <v>-0.19666666666666677</v>
      </c>
      <c r="W147" s="91">
        <v>22</v>
      </c>
      <c r="X147" s="35">
        <v>0.76999999999999957</v>
      </c>
      <c r="AB147" s="19">
        <v>4.5</v>
      </c>
      <c r="AF147" s="19">
        <v>3.9499999999999993</v>
      </c>
    </row>
    <row r="148" spans="2:32">
      <c r="C148">
        <v>22</v>
      </c>
      <c r="D148" s="1">
        <v>21</v>
      </c>
      <c r="E148" s="1">
        <v>39</v>
      </c>
      <c r="F148" s="1">
        <f t="shared" si="0"/>
        <v>0.65</v>
      </c>
      <c r="G148" s="1">
        <f t="shared" si="1"/>
        <v>21.65</v>
      </c>
      <c r="N148" s="1"/>
      <c r="P148" s="1"/>
      <c r="T148" s="31">
        <v>20</v>
      </c>
      <c r="U148" s="32">
        <v>2.9133333333333336</v>
      </c>
      <c r="V148">
        <v>30</v>
      </c>
      <c r="W148" s="91">
        <v>23</v>
      </c>
      <c r="X148" s="35">
        <v>0.49666666666666615</v>
      </c>
      <c r="AB148" s="19">
        <v>4.5033333333333321</v>
      </c>
      <c r="AF148" s="19">
        <v>4.0833333333333321</v>
      </c>
    </row>
    <row r="149" spans="2:32">
      <c r="B149" t="s">
        <v>170</v>
      </c>
      <c r="C149">
        <v>22</v>
      </c>
      <c r="D149" s="9">
        <v>22</v>
      </c>
      <c r="E149" s="9">
        <v>10</v>
      </c>
      <c r="F149" s="9">
        <f t="shared" si="0"/>
        <v>0.16666666666666666</v>
      </c>
      <c r="G149" s="9">
        <f t="shared" si="1"/>
        <v>22.166666666666668</v>
      </c>
      <c r="N149" s="1"/>
      <c r="P149" s="1"/>
      <c r="S149">
        <v>21</v>
      </c>
      <c r="T149" s="31">
        <v>23</v>
      </c>
      <c r="U149" s="32">
        <v>-2.4633333333333334</v>
      </c>
      <c r="AB149" s="19">
        <v>4.5166666666666657</v>
      </c>
    </row>
    <row r="150" spans="2:32">
      <c r="C150">
        <v>22</v>
      </c>
      <c r="D150" s="1">
        <v>22</v>
      </c>
      <c r="E150" s="1">
        <v>16</v>
      </c>
      <c r="F150" s="1">
        <f t="shared" si="0"/>
        <v>0.26666666666666666</v>
      </c>
      <c r="G150" s="1">
        <f t="shared" si="1"/>
        <v>22.266666666666666</v>
      </c>
      <c r="N150" s="1"/>
      <c r="P150" s="1"/>
      <c r="T150" s="34">
        <v>6</v>
      </c>
      <c r="U150" s="35">
        <v>-3.7333333333333334</v>
      </c>
      <c r="AB150" s="19">
        <v>4.7999999999999989</v>
      </c>
    </row>
    <row r="151" spans="2:32">
      <c r="C151">
        <v>22</v>
      </c>
      <c r="D151" s="1">
        <v>22</v>
      </c>
      <c r="E151" s="1">
        <v>38</v>
      </c>
      <c r="F151" s="1">
        <f t="shared" si="0"/>
        <v>0.6333333333333333</v>
      </c>
      <c r="G151" s="1">
        <f t="shared" si="1"/>
        <v>22.633333333333333</v>
      </c>
      <c r="N151" s="1"/>
      <c r="P151" s="1"/>
      <c r="T151" s="34">
        <v>6</v>
      </c>
      <c r="U151" s="35">
        <v>-1.1666666666666665</v>
      </c>
      <c r="AB151" s="19">
        <v>4.7999999999999989</v>
      </c>
    </row>
    <row r="152" spans="2:32">
      <c r="C152">
        <v>22</v>
      </c>
      <c r="D152" s="1">
        <v>23</v>
      </c>
      <c r="E152" s="1">
        <v>15</v>
      </c>
      <c r="F152" s="1">
        <f t="shared" si="0"/>
        <v>0.25</v>
      </c>
      <c r="G152" s="1">
        <f t="shared" si="1"/>
        <v>23.25</v>
      </c>
      <c r="N152" s="1"/>
      <c r="P152" s="1"/>
      <c r="T152" s="34">
        <v>7</v>
      </c>
      <c r="U152" s="35">
        <v>-3.1</v>
      </c>
      <c r="W152">
        <v>145</v>
      </c>
      <c r="AB152" s="19">
        <v>4.8866666666666667</v>
      </c>
    </row>
    <row r="153" spans="2:32">
      <c r="C153">
        <v>23</v>
      </c>
      <c r="D153" s="1">
        <v>3</v>
      </c>
      <c r="E153" s="1">
        <v>17</v>
      </c>
      <c r="F153" s="1">
        <f t="shared" si="0"/>
        <v>0.28333333333333333</v>
      </c>
      <c r="G153" s="1">
        <f t="shared" si="1"/>
        <v>3.2833333333333332</v>
      </c>
      <c r="N153" s="1"/>
      <c r="P153" s="1"/>
      <c r="T153" s="34">
        <v>7</v>
      </c>
      <c r="U153" s="35">
        <v>-1.4000000000000004</v>
      </c>
      <c r="AB153" s="19">
        <v>4.9333333333333336</v>
      </c>
      <c r="AF153">
        <v>145</v>
      </c>
    </row>
    <row r="154" spans="2:32">
      <c r="C154">
        <v>23</v>
      </c>
      <c r="D154" s="1">
        <v>3</v>
      </c>
      <c r="E154" s="1">
        <v>38</v>
      </c>
      <c r="F154" s="1">
        <f t="shared" si="0"/>
        <v>0.6333333333333333</v>
      </c>
      <c r="G154" s="1">
        <f t="shared" si="1"/>
        <v>3.6333333333333333</v>
      </c>
      <c r="N154" s="1"/>
      <c r="P154" s="1"/>
      <c r="T154" s="34">
        <v>7</v>
      </c>
      <c r="U154" s="35">
        <v>2.5333333333333332</v>
      </c>
      <c r="AB154" s="19">
        <v>4.9833333333333325</v>
      </c>
    </row>
    <row r="155" spans="2:32">
      <c r="C155">
        <v>23</v>
      </c>
      <c r="D155" s="1">
        <v>8</v>
      </c>
      <c r="E155" s="1">
        <v>14</v>
      </c>
      <c r="F155" s="1">
        <f t="shared" si="0"/>
        <v>0.23333333333333334</v>
      </c>
      <c r="G155" s="1">
        <f t="shared" si="1"/>
        <v>8.2333333333333325</v>
      </c>
      <c r="N155" s="1"/>
      <c r="P155" s="1"/>
      <c r="T155" s="34">
        <v>7</v>
      </c>
      <c r="U155" s="35">
        <v>3.1833333333333336</v>
      </c>
      <c r="AB155" s="19">
        <v>5.0633333333333326</v>
      </c>
    </row>
    <row r="156" spans="2:32">
      <c r="C156">
        <v>23</v>
      </c>
      <c r="D156" s="1">
        <v>8</v>
      </c>
      <c r="E156" s="1">
        <v>37</v>
      </c>
      <c r="F156" s="1">
        <f t="shared" si="0"/>
        <v>0.6166666666666667</v>
      </c>
      <c r="G156" s="1">
        <f t="shared" si="1"/>
        <v>8.6166666666666671</v>
      </c>
      <c r="N156" s="1"/>
      <c r="P156" s="1"/>
      <c r="T156" s="34">
        <v>7</v>
      </c>
      <c r="U156" s="35">
        <v>4.9333333333333336</v>
      </c>
      <c r="AB156" s="19">
        <v>5.3666666666666671</v>
      </c>
    </row>
    <row r="157" spans="2:32">
      <c r="C157">
        <v>23</v>
      </c>
      <c r="D157" s="1">
        <v>20</v>
      </c>
      <c r="E157" s="1">
        <v>9</v>
      </c>
      <c r="F157" s="1">
        <f t="shared" si="0"/>
        <v>0.15</v>
      </c>
      <c r="G157" s="1">
        <f t="shared" si="1"/>
        <v>20.149999999999999</v>
      </c>
      <c r="N157" s="1"/>
      <c r="P157" s="1"/>
      <c r="T157" s="34">
        <v>8</v>
      </c>
      <c r="U157" s="35">
        <v>3.5666666666666664</v>
      </c>
      <c r="AB157" s="19">
        <v>5.4499999999999993</v>
      </c>
    </row>
    <row r="158" spans="2:32">
      <c r="C158">
        <v>23</v>
      </c>
      <c r="D158" s="1">
        <v>20</v>
      </c>
      <c r="E158" s="1">
        <v>11</v>
      </c>
      <c r="F158" s="1">
        <f t="shared" si="0"/>
        <v>0.18333333333333332</v>
      </c>
      <c r="G158" s="1">
        <f t="shared" si="1"/>
        <v>20.183333333333334</v>
      </c>
      <c r="N158" s="1"/>
      <c r="P158" s="1"/>
      <c r="T158" s="34">
        <v>8</v>
      </c>
      <c r="U158" s="35">
        <v>5.3666666666666671</v>
      </c>
      <c r="AB158" s="19">
        <v>5.4666666666666668</v>
      </c>
    </row>
    <row r="159" spans="2:32">
      <c r="C159">
        <v>23</v>
      </c>
      <c r="D159" s="1">
        <v>22</v>
      </c>
      <c r="E159" s="1">
        <v>0</v>
      </c>
      <c r="F159" s="1">
        <f t="shared" si="0"/>
        <v>0</v>
      </c>
      <c r="G159" s="1">
        <f t="shared" si="1"/>
        <v>22</v>
      </c>
      <c r="N159" s="1"/>
      <c r="P159" s="1"/>
      <c r="T159" s="34">
        <v>8</v>
      </c>
      <c r="U159" s="35">
        <v>5.4499999999999993</v>
      </c>
      <c r="AB159" s="19">
        <v>5.77</v>
      </c>
    </row>
    <row r="160" spans="2:32">
      <c r="C160">
        <v>23</v>
      </c>
      <c r="D160" s="1">
        <v>23</v>
      </c>
      <c r="E160" s="1">
        <v>39</v>
      </c>
      <c r="F160" s="1">
        <f t="shared" si="0"/>
        <v>0.65</v>
      </c>
      <c r="G160" s="1">
        <f t="shared" si="1"/>
        <v>23.65</v>
      </c>
      <c r="N160" s="1"/>
      <c r="P160" s="1"/>
      <c r="T160" s="34">
        <v>8</v>
      </c>
      <c r="U160" s="35">
        <v>6.0333333333333332</v>
      </c>
      <c r="AB160" s="19">
        <v>5.98</v>
      </c>
    </row>
    <row r="161" spans="3:28">
      <c r="C161">
        <v>24</v>
      </c>
      <c r="D161" s="11">
        <v>2</v>
      </c>
      <c r="E161" s="11">
        <v>3</v>
      </c>
      <c r="F161" s="11">
        <f t="shared" si="0"/>
        <v>0.05</v>
      </c>
      <c r="G161" s="11">
        <f t="shared" si="1"/>
        <v>2.0499999999999998</v>
      </c>
      <c r="N161" s="1"/>
      <c r="P161" s="1"/>
      <c r="T161" s="34">
        <v>8</v>
      </c>
      <c r="U161" s="35">
        <v>6.4166666666666661</v>
      </c>
      <c r="AB161" s="19">
        <v>6.0333333333333332</v>
      </c>
    </row>
    <row r="162" spans="3:28">
      <c r="C162">
        <v>24</v>
      </c>
      <c r="D162" s="11">
        <v>2</v>
      </c>
      <c r="E162" s="11">
        <v>3</v>
      </c>
      <c r="F162" s="11">
        <f t="shared" si="0"/>
        <v>0.05</v>
      </c>
      <c r="G162" s="11">
        <f t="shared" si="1"/>
        <v>2.0499999999999998</v>
      </c>
      <c r="N162" s="1"/>
      <c r="P162" s="1"/>
      <c r="T162" s="34">
        <v>8</v>
      </c>
      <c r="U162" s="35">
        <v>6.4166666666666661</v>
      </c>
      <c r="AB162" s="19">
        <v>6.0333333333333332</v>
      </c>
    </row>
    <row r="163" spans="3:28">
      <c r="C163">
        <v>24</v>
      </c>
      <c r="D163" s="1">
        <v>14</v>
      </c>
      <c r="E163" s="1">
        <v>6</v>
      </c>
      <c r="F163" s="1">
        <f t="shared" si="0"/>
        <v>0.1</v>
      </c>
      <c r="G163" s="1">
        <f t="shared" si="1"/>
        <v>14.1</v>
      </c>
      <c r="N163" s="1"/>
      <c r="P163" s="1"/>
      <c r="T163" s="34">
        <v>8</v>
      </c>
      <c r="U163" s="35">
        <v>6.6166666666666671</v>
      </c>
      <c r="AB163" s="19">
        <v>6.1166666666666671</v>
      </c>
    </row>
    <row r="164" spans="3:28">
      <c r="C164">
        <v>24</v>
      </c>
      <c r="D164" s="1">
        <v>17</v>
      </c>
      <c r="E164" s="1">
        <v>55</v>
      </c>
      <c r="F164" s="1">
        <f t="shared" si="0"/>
        <v>0.91666666666666663</v>
      </c>
      <c r="G164" s="1">
        <f t="shared" si="1"/>
        <v>17.916666666666668</v>
      </c>
      <c r="N164" s="1"/>
      <c r="P164" s="1"/>
      <c r="T164" s="34">
        <v>8</v>
      </c>
      <c r="U164" s="35">
        <v>7.0166666666666657</v>
      </c>
      <c r="AB164" s="19">
        <v>6.2633333333333336</v>
      </c>
    </row>
    <row r="165" spans="3:28">
      <c r="C165">
        <v>24</v>
      </c>
      <c r="D165" s="1">
        <v>18</v>
      </c>
      <c r="E165" s="1">
        <v>8</v>
      </c>
      <c r="F165" s="1">
        <f t="shared" si="0"/>
        <v>0.13333333333333333</v>
      </c>
      <c r="G165" s="1">
        <f t="shared" si="1"/>
        <v>18.133333333333333</v>
      </c>
      <c r="N165" s="1"/>
      <c r="P165" s="1"/>
      <c r="T165" s="34">
        <v>10</v>
      </c>
      <c r="U165" s="35">
        <v>1.0333333333333341</v>
      </c>
      <c r="AB165" s="19">
        <v>6.3333333333333339</v>
      </c>
    </row>
    <row r="166" spans="3:28">
      <c r="C166">
        <v>24</v>
      </c>
      <c r="D166" s="1">
        <v>20</v>
      </c>
      <c r="E166" s="1">
        <v>47</v>
      </c>
      <c r="F166" s="1">
        <f t="shared" si="0"/>
        <v>0.78333333333333333</v>
      </c>
      <c r="G166" s="1">
        <f t="shared" si="1"/>
        <v>20.783333333333335</v>
      </c>
      <c r="N166" s="1"/>
      <c r="P166" s="1"/>
      <c r="T166" s="34">
        <v>10</v>
      </c>
      <c r="U166" s="35">
        <v>1.0333333333333341</v>
      </c>
      <c r="AB166" s="19">
        <v>6.4166666666666661</v>
      </c>
    </row>
    <row r="167" spans="3:28">
      <c r="C167">
        <v>25</v>
      </c>
      <c r="D167" s="11">
        <v>2</v>
      </c>
      <c r="E167" s="11">
        <v>13</v>
      </c>
      <c r="F167" s="11">
        <f t="shared" si="0"/>
        <v>0.21666666666666667</v>
      </c>
      <c r="G167" s="11">
        <f t="shared" si="1"/>
        <v>2.2166666666666668</v>
      </c>
      <c r="N167" s="1"/>
      <c r="P167" s="1"/>
      <c r="T167" s="34">
        <v>10</v>
      </c>
      <c r="U167" s="35">
        <v>3.3333333333333339</v>
      </c>
      <c r="AB167" s="19">
        <v>6.4166666666666661</v>
      </c>
    </row>
    <row r="168" spans="3:28">
      <c r="C168">
        <v>25</v>
      </c>
      <c r="D168" s="11">
        <v>2</v>
      </c>
      <c r="E168" s="11">
        <v>13</v>
      </c>
      <c r="F168" s="11">
        <f t="shared" si="0"/>
        <v>0.21666666666666667</v>
      </c>
      <c r="G168" s="11">
        <f t="shared" si="1"/>
        <v>2.2166666666666668</v>
      </c>
      <c r="N168" s="1"/>
      <c r="P168" s="1"/>
      <c r="T168" s="34">
        <v>11</v>
      </c>
      <c r="U168" s="35">
        <v>2.0333333333333332</v>
      </c>
      <c r="AB168" s="19">
        <v>6.4666666666666668</v>
      </c>
    </row>
    <row r="169" spans="3:28">
      <c r="C169">
        <v>25</v>
      </c>
      <c r="D169" s="9">
        <v>2</v>
      </c>
      <c r="E169" s="9">
        <v>20</v>
      </c>
      <c r="F169" s="9">
        <f t="shared" si="0"/>
        <v>0.33333333333333331</v>
      </c>
      <c r="G169" s="9">
        <f t="shared" si="1"/>
        <v>2.3333333333333335</v>
      </c>
      <c r="N169" s="1"/>
      <c r="P169" s="1"/>
      <c r="T169" s="34">
        <v>14</v>
      </c>
      <c r="U169" s="35">
        <v>-2.1133333333333333</v>
      </c>
      <c r="AB169" s="19">
        <v>6.6166666666666671</v>
      </c>
    </row>
    <row r="170" spans="3:28">
      <c r="C170">
        <v>25</v>
      </c>
      <c r="D170" s="9">
        <v>3</v>
      </c>
      <c r="E170" s="9">
        <v>18</v>
      </c>
      <c r="F170" s="9">
        <f t="shared" si="0"/>
        <v>0.3</v>
      </c>
      <c r="G170" s="9">
        <f t="shared" si="1"/>
        <v>3.3</v>
      </c>
      <c r="N170" s="1"/>
      <c r="P170" s="1"/>
      <c r="T170" s="34">
        <v>15</v>
      </c>
      <c r="U170" s="35">
        <v>-2.416666666666667</v>
      </c>
      <c r="AB170" s="19">
        <v>6.6333333333333329</v>
      </c>
    </row>
    <row r="171" spans="3:28">
      <c r="C171">
        <v>25</v>
      </c>
      <c r="D171" s="1">
        <v>5</v>
      </c>
      <c r="E171" s="1">
        <v>25</v>
      </c>
      <c r="F171" s="1">
        <f t="shared" si="0"/>
        <v>0.41666666666666669</v>
      </c>
      <c r="G171" s="1">
        <f t="shared" si="1"/>
        <v>5.416666666666667</v>
      </c>
      <c r="N171" s="1"/>
      <c r="P171" s="1"/>
      <c r="T171" s="34">
        <v>15</v>
      </c>
      <c r="U171" s="35">
        <v>-0.21666666666666679</v>
      </c>
      <c r="AB171" s="19">
        <v>6.7666666666666657</v>
      </c>
    </row>
    <row r="172" spans="3:28">
      <c r="C172">
        <v>25</v>
      </c>
      <c r="D172" s="11">
        <v>7</v>
      </c>
      <c r="E172" s="11">
        <v>33</v>
      </c>
      <c r="F172" s="11">
        <f t="shared" si="0"/>
        <v>0.55000000000000004</v>
      </c>
      <c r="G172" s="11">
        <f t="shared" si="1"/>
        <v>7.55</v>
      </c>
      <c r="N172" s="1"/>
      <c r="P172" s="1"/>
      <c r="T172" s="34">
        <v>15</v>
      </c>
      <c r="U172" s="35">
        <v>0.68333333333333268</v>
      </c>
      <c r="AB172" s="19">
        <v>7.0166666666666657</v>
      </c>
    </row>
    <row r="173" spans="3:28">
      <c r="C173">
        <v>25</v>
      </c>
      <c r="D173" s="11">
        <v>7</v>
      </c>
      <c r="E173" s="11">
        <v>33</v>
      </c>
      <c r="F173" s="11">
        <f t="shared" si="0"/>
        <v>0.55000000000000004</v>
      </c>
      <c r="G173" s="11">
        <f t="shared" si="1"/>
        <v>7.55</v>
      </c>
      <c r="N173" s="1"/>
      <c r="P173" s="1"/>
      <c r="T173" s="34">
        <v>16</v>
      </c>
      <c r="U173" s="35">
        <v>5.0633333333333326</v>
      </c>
      <c r="AB173" s="19">
        <v>7.0333333333333332</v>
      </c>
    </row>
    <row r="174" spans="3:28">
      <c r="C174">
        <v>25</v>
      </c>
      <c r="D174" s="1">
        <v>9</v>
      </c>
      <c r="E174" s="1">
        <v>27</v>
      </c>
      <c r="F174" s="1">
        <f t="shared" si="0"/>
        <v>0.45</v>
      </c>
      <c r="G174" s="1">
        <f t="shared" si="1"/>
        <v>9.4499999999999993</v>
      </c>
      <c r="N174" s="1"/>
      <c r="P174" s="1"/>
      <c r="T174" s="34">
        <v>17</v>
      </c>
      <c r="U174" s="35">
        <v>-0.3833333333333333</v>
      </c>
      <c r="AB174" s="19">
        <v>7.1999999999999993</v>
      </c>
    </row>
    <row r="175" spans="3:28">
      <c r="C175">
        <v>25</v>
      </c>
      <c r="D175" s="1">
        <v>11</v>
      </c>
      <c r="E175" s="1">
        <v>40</v>
      </c>
      <c r="F175" s="1">
        <f t="shared" si="0"/>
        <v>0.66666666666666663</v>
      </c>
      <c r="G175" s="1">
        <f t="shared" si="1"/>
        <v>11.666666666666666</v>
      </c>
      <c r="N175" s="1"/>
      <c r="P175" s="1"/>
      <c r="T175" s="34">
        <v>24</v>
      </c>
      <c r="U175" s="35">
        <v>-1.0666666666666669</v>
      </c>
      <c r="AB175" s="19">
        <v>7.3666666666666671</v>
      </c>
    </row>
    <row r="176" spans="3:28">
      <c r="C176">
        <v>25</v>
      </c>
      <c r="D176" s="1">
        <v>11</v>
      </c>
      <c r="E176" s="1">
        <v>57</v>
      </c>
      <c r="F176" s="1">
        <f t="shared" si="0"/>
        <v>0.95</v>
      </c>
      <c r="G176" s="1">
        <f t="shared" si="1"/>
        <v>11.95</v>
      </c>
      <c r="N176" s="1"/>
      <c r="P176" s="1"/>
      <c r="T176" s="34">
        <v>24</v>
      </c>
      <c r="U176" s="35">
        <v>-0.83333333333333348</v>
      </c>
      <c r="AB176" s="19">
        <v>7.7133333333333329</v>
      </c>
    </row>
    <row r="177" spans="2:28">
      <c r="C177">
        <v>25</v>
      </c>
      <c r="D177" s="1">
        <v>13</v>
      </c>
      <c r="E177" s="1">
        <v>7</v>
      </c>
      <c r="F177" s="1">
        <f t="shared" si="0"/>
        <v>0.11666666666666667</v>
      </c>
      <c r="G177" s="1">
        <f t="shared" si="1"/>
        <v>13.116666666666667</v>
      </c>
      <c r="N177" s="1"/>
      <c r="P177" s="1"/>
      <c r="T177" s="34">
        <v>24</v>
      </c>
      <c r="U177" s="35">
        <v>-3.3333333333333659E-2</v>
      </c>
      <c r="AB177" s="19">
        <v>7.9866666666666664</v>
      </c>
    </row>
    <row r="178" spans="2:28">
      <c r="B178" t="s">
        <v>171</v>
      </c>
      <c r="C178">
        <v>25</v>
      </c>
      <c r="D178" s="9">
        <v>13</v>
      </c>
      <c r="E178" s="9">
        <v>18</v>
      </c>
      <c r="F178" s="9">
        <f t="shared" si="0"/>
        <v>0.3</v>
      </c>
      <c r="G178" s="9">
        <f t="shared" si="1"/>
        <v>13.3</v>
      </c>
      <c r="N178" s="1"/>
      <c r="P178" s="1"/>
      <c r="T178" s="34">
        <v>24</v>
      </c>
      <c r="U178" s="35">
        <v>1.5166666666666666</v>
      </c>
      <c r="AB178" s="19">
        <v>8.27</v>
      </c>
    </row>
    <row r="179" spans="2:28">
      <c r="C179">
        <v>25</v>
      </c>
      <c r="D179" s="1">
        <v>13</v>
      </c>
      <c r="E179" s="1">
        <v>25</v>
      </c>
      <c r="F179" s="1">
        <f t="shared" si="0"/>
        <v>0.41666666666666669</v>
      </c>
      <c r="G179" s="1">
        <f t="shared" si="1"/>
        <v>13.416666666666666</v>
      </c>
      <c r="N179" s="1"/>
      <c r="P179" s="1"/>
      <c r="S179">
        <v>30</v>
      </c>
      <c r="T179" s="34">
        <v>25</v>
      </c>
      <c r="U179" s="35">
        <v>2.1533333333333329</v>
      </c>
      <c r="AB179" s="19">
        <v>8.2966666666666669</v>
      </c>
    </row>
    <row r="180" spans="2:28">
      <c r="C180">
        <v>26</v>
      </c>
      <c r="D180" s="1">
        <v>3</v>
      </c>
      <c r="E180" s="1">
        <v>32</v>
      </c>
      <c r="F180" s="1">
        <f t="shared" si="0"/>
        <v>0.53333333333333333</v>
      </c>
      <c r="G180" s="1">
        <f t="shared" si="1"/>
        <v>3.5333333333333332</v>
      </c>
      <c r="N180" s="1"/>
      <c r="P180" s="1"/>
    </row>
    <row r="181" spans="2:28">
      <c r="C181">
        <v>26</v>
      </c>
      <c r="D181" s="1">
        <v>5</v>
      </c>
      <c r="E181" s="1">
        <v>49</v>
      </c>
      <c r="F181" s="1">
        <f t="shared" si="0"/>
        <v>0.81666666666666665</v>
      </c>
      <c r="G181" s="1">
        <f t="shared" si="1"/>
        <v>5.8166666666666664</v>
      </c>
      <c r="N181" s="1"/>
      <c r="P181" s="1"/>
    </row>
    <row r="182" spans="2:28">
      <c r="C182">
        <v>26</v>
      </c>
      <c r="D182" s="1">
        <v>9</v>
      </c>
      <c r="E182" s="1">
        <v>39</v>
      </c>
      <c r="F182" s="1">
        <f t="shared" si="0"/>
        <v>0.65</v>
      </c>
      <c r="G182" s="1">
        <f t="shared" si="1"/>
        <v>9.65</v>
      </c>
      <c r="N182" s="1"/>
      <c r="P182" s="1"/>
    </row>
    <row r="183" spans="2:28">
      <c r="C183">
        <v>26</v>
      </c>
      <c r="D183" s="1">
        <v>9</v>
      </c>
      <c r="E183" s="1">
        <v>56</v>
      </c>
      <c r="F183" s="1">
        <f t="shared" si="0"/>
        <v>0.93333333333333335</v>
      </c>
      <c r="G183" s="1">
        <f t="shared" si="1"/>
        <v>9.9333333333333336</v>
      </c>
      <c r="N183" s="1"/>
      <c r="P183" s="1"/>
      <c r="T183">
        <v>176</v>
      </c>
    </row>
    <row r="184" spans="2:28">
      <c r="C184">
        <v>26</v>
      </c>
      <c r="D184" s="1">
        <v>11</v>
      </c>
      <c r="E184" s="1">
        <v>23</v>
      </c>
      <c r="F184" s="1">
        <f t="shared" si="0"/>
        <v>0.38333333333333336</v>
      </c>
      <c r="G184" s="1">
        <f t="shared" si="1"/>
        <v>11.383333333333333</v>
      </c>
      <c r="N184" s="1"/>
      <c r="P184" s="1"/>
    </row>
    <row r="185" spans="2:28">
      <c r="C185">
        <v>26</v>
      </c>
      <c r="D185" s="1">
        <v>11</v>
      </c>
      <c r="E185" s="1">
        <v>58</v>
      </c>
      <c r="F185" s="1">
        <f t="shared" si="0"/>
        <v>0.96666666666666667</v>
      </c>
      <c r="G185" s="1">
        <f t="shared" si="1"/>
        <v>11.966666666666667</v>
      </c>
      <c r="N185" s="1"/>
      <c r="P185" s="1"/>
      <c r="AB185" s="16">
        <v>176</v>
      </c>
    </row>
    <row r="186" spans="2:28">
      <c r="C186">
        <v>26</v>
      </c>
      <c r="D186" s="1">
        <v>13</v>
      </c>
      <c r="E186" s="1">
        <v>7</v>
      </c>
      <c r="F186" s="1">
        <f t="shared" si="0"/>
        <v>0.11666666666666667</v>
      </c>
      <c r="G186" s="1">
        <f t="shared" si="1"/>
        <v>13.116666666666667</v>
      </c>
      <c r="N186" s="1"/>
      <c r="P186" s="1"/>
    </row>
    <row r="187" spans="2:28">
      <c r="B187" t="s">
        <v>172</v>
      </c>
      <c r="C187">
        <v>26</v>
      </c>
      <c r="D187" s="15">
        <v>17</v>
      </c>
      <c r="E187" s="15">
        <v>2</v>
      </c>
      <c r="F187" s="15">
        <f t="shared" si="0"/>
        <v>3.3333333333333333E-2</v>
      </c>
      <c r="G187" s="15">
        <f t="shared" si="1"/>
        <v>17.033333333333335</v>
      </c>
      <c r="N187" s="1"/>
      <c r="P187" s="1"/>
    </row>
    <row r="188" spans="2:28">
      <c r="C188">
        <v>27</v>
      </c>
      <c r="D188" s="1">
        <v>5</v>
      </c>
      <c r="E188" s="1">
        <v>20</v>
      </c>
      <c r="F188" s="1">
        <f t="shared" si="0"/>
        <v>0.33333333333333331</v>
      </c>
      <c r="G188" s="1">
        <f t="shared" si="1"/>
        <v>5.333333333333333</v>
      </c>
      <c r="N188" s="1"/>
      <c r="P188" s="1"/>
    </row>
    <row r="189" spans="2:28">
      <c r="C189">
        <v>27</v>
      </c>
      <c r="D189" s="1">
        <v>7</v>
      </c>
      <c r="E189" s="1">
        <v>54</v>
      </c>
      <c r="F189" s="1">
        <f t="shared" si="0"/>
        <v>0.9</v>
      </c>
      <c r="G189" s="1">
        <f t="shared" si="1"/>
        <v>7.9</v>
      </c>
      <c r="N189" s="1"/>
      <c r="P189" s="1"/>
    </row>
    <row r="190" spans="2:28">
      <c r="C190">
        <v>27</v>
      </c>
      <c r="D190" s="1">
        <v>18</v>
      </c>
      <c r="E190" s="1">
        <v>11</v>
      </c>
      <c r="F190" s="1">
        <f t="shared" si="0"/>
        <v>0.18333333333333332</v>
      </c>
      <c r="G190" s="1">
        <f t="shared" si="1"/>
        <v>18.183333333333334</v>
      </c>
      <c r="N190" s="1"/>
      <c r="P190" s="1"/>
    </row>
    <row r="191" spans="2:28">
      <c r="B191" t="s">
        <v>173</v>
      </c>
      <c r="C191">
        <v>28</v>
      </c>
      <c r="D191" s="9">
        <v>1</v>
      </c>
      <c r="E191" s="9">
        <v>19</v>
      </c>
      <c r="F191" s="9">
        <f t="shared" si="0"/>
        <v>0.31666666666666665</v>
      </c>
      <c r="G191" s="9">
        <f t="shared" si="1"/>
        <v>1.3166666666666667</v>
      </c>
      <c r="N191" s="1"/>
      <c r="P191" s="1"/>
      <c r="T191" t="s">
        <v>183</v>
      </c>
      <c r="U191">
        <v>321</v>
      </c>
    </row>
    <row r="192" spans="2:28">
      <c r="C192">
        <v>28</v>
      </c>
      <c r="D192" s="1">
        <v>5</v>
      </c>
      <c r="E192" s="1">
        <v>35</v>
      </c>
      <c r="F192" s="1">
        <f t="shared" si="0"/>
        <v>0.58333333333333337</v>
      </c>
      <c r="G192" s="1">
        <f t="shared" si="1"/>
        <v>5.583333333333333</v>
      </c>
      <c r="N192" s="1"/>
      <c r="P192" s="1"/>
    </row>
    <row r="193" spans="2:17">
      <c r="C193">
        <v>28</v>
      </c>
      <c r="D193" s="1">
        <v>17</v>
      </c>
      <c r="E193" s="1">
        <v>30</v>
      </c>
      <c r="F193" s="1">
        <f t="shared" si="0"/>
        <v>0.5</v>
      </c>
      <c r="G193" s="1">
        <f t="shared" si="1"/>
        <v>17.5</v>
      </c>
      <c r="N193" s="1"/>
      <c r="P193" s="1"/>
    </row>
    <row r="194" spans="2:17">
      <c r="C194">
        <v>28</v>
      </c>
      <c r="D194" s="1">
        <v>21</v>
      </c>
      <c r="E194" s="1">
        <v>0</v>
      </c>
      <c r="F194" s="1">
        <f t="shared" si="0"/>
        <v>0</v>
      </c>
      <c r="G194" s="1">
        <f t="shared" si="1"/>
        <v>21</v>
      </c>
      <c r="N194" s="1"/>
      <c r="P194" s="1"/>
    </row>
    <row r="195" spans="2:17">
      <c r="C195">
        <v>28</v>
      </c>
      <c r="D195" s="19">
        <v>23</v>
      </c>
      <c r="E195" s="19">
        <v>27</v>
      </c>
      <c r="F195" s="19">
        <f t="shared" si="0"/>
        <v>0.45</v>
      </c>
      <c r="G195" s="19">
        <f t="shared" si="1"/>
        <v>23.45</v>
      </c>
      <c r="N195" s="1"/>
      <c r="P195" s="1"/>
    </row>
    <row r="196" spans="2:17">
      <c r="C196">
        <v>29</v>
      </c>
      <c r="D196" s="1">
        <v>14</v>
      </c>
      <c r="E196" s="1">
        <v>42</v>
      </c>
      <c r="F196" s="1">
        <f t="shared" si="0"/>
        <v>0.7</v>
      </c>
      <c r="G196" s="1">
        <f t="shared" si="1"/>
        <v>14.7</v>
      </c>
      <c r="N196" s="1"/>
      <c r="P196" s="1"/>
    </row>
    <row r="197" spans="2:17">
      <c r="C197">
        <v>29</v>
      </c>
      <c r="D197" s="11">
        <v>19</v>
      </c>
      <c r="E197" s="11">
        <v>5</v>
      </c>
      <c r="F197" s="11">
        <f t="shared" si="0"/>
        <v>8.3333333333333329E-2</v>
      </c>
      <c r="G197" s="11">
        <f t="shared" si="1"/>
        <v>19.083333333333332</v>
      </c>
      <c r="N197" s="1"/>
      <c r="P197" s="1"/>
    </row>
    <row r="198" spans="2:17">
      <c r="C198">
        <v>29</v>
      </c>
      <c r="D198" s="11">
        <v>19</v>
      </c>
      <c r="E198" s="11">
        <v>5</v>
      </c>
      <c r="F198" s="11">
        <f t="shared" si="0"/>
        <v>8.3333333333333329E-2</v>
      </c>
      <c r="G198" s="11">
        <f t="shared" si="1"/>
        <v>19.083333333333332</v>
      </c>
      <c r="N198" s="1"/>
      <c r="P198" s="1"/>
    </row>
    <row r="199" spans="2:17">
      <c r="C199">
        <v>29</v>
      </c>
      <c r="D199" s="1">
        <v>21</v>
      </c>
      <c r="E199" s="1">
        <v>28</v>
      </c>
      <c r="F199" s="1">
        <f t="shared" si="0"/>
        <v>0.46666666666666667</v>
      </c>
      <c r="G199" s="1">
        <f t="shared" si="1"/>
        <v>21.466666666666665</v>
      </c>
      <c r="N199" s="1"/>
      <c r="P199" s="1"/>
    </row>
    <row r="200" spans="2:17">
      <c r="B200" t="s">
        <v>174</v>
      </c>
      <c r="C200">
        <v>31</v>
      </c>
      <c r="D200" s="9">
        <v>19</v>
      </c>
      <c r="E200" s="9">
        <v>18</v>
      </c>
      <c r="F200" s="9">
        <f t="shared" si="0"/>
        <v>0.3</v>
      </c>
      <c r="G200" s="9">
        <f t="shared" si="1"/>
        <v>19.3</v>
      </c>
      <c r="N200" s="1"/>
      <c r="P200" s="1"/>
    </row>
    <row r="201" spans="2:17">
      <c r="C201">
        <v>31</v>
      </c>
      <c r="D201" s="1">
        <v>20</v>
      </c>
      <c r="E201" s="1">
        <v>53</v>
      </c>
      <c r="F201" s="1">
        <f t="shared" si="0"/>
        <v>0.8833333333333333</v>
      </c>
      <c r="G201" s="1">
        <f t="shared" si="1"/>
        <v>20.883333333333333</v>
      </c>
      <c r="N201" s="1"/>
      <c r="P201" s="1"/>
    </row>
    <row r="202" spans="2:17">
      <c r="C202">
        <v>31</v>
      </c>
      <c r="D202" s="1">
        <v>21</v>
      </c>
      <c r="E202" s="1">
        <v>15</v>
      </c>
      <c r="F202" s="1">
        <f t="shared" si="0"/>
        <v>0.25</v>
      </c>
      <c r="G202" s="1">
        <f t="shared" si="1"/>
        <v>21.25</v>
      </c>
      <c r="N202" s="1"/>
      <c r="P202" s="1"/>
    </row>
    <row r="203" spans="2:17">
      <c r="D203" s="1"/>
      <c r="E203" s="1"/>
      <c r="F203" s="1"/>
      <c r="G203" s="1"/>
      <c r="N203" s="1"/>
      <c r="P203" s="1"/>
    </row>
    <row r="204" spans="2:17">
      <c r="B204">
        <v>199</v>
      </c>
      <c r="F204" s="1"/>
      <c r="G204" s="1"/>
      <c r="N204" s="1"/>
      <c r="P204" s="1"/>
    </row>
    <row r="205" spans="2:17" ht="45">
      <c r="B205" t="s">
        <v>9</v>
      </c>
      <c r="C205" s="23" t="s">
        <v>68</v>
      </c>
      <c r="D205" t="s">
        <v>2</v>
      </c>
      <c r="E205" t="s">
        <v>3</v>
      </c>
      <c r="F205" t="s">
        <v>4</v>
      </c>
      <c r="G205" t="s">
        <v>33</v>
      </c>
      <c r="I205" t="s">
        <v>25</v>
      </c>
      <c r="J205" s="20" t="s">
        <v>60</v>
      </c>
      <c r="K205" s="20" t="s">
        <v>61</v>
      </c>
      <c r="L205" s="20" t="s">
        <v>27</v>
      </c>
      <c r="N205" s="1"/>
      <c r="O205" s="20" t="s">
        <v>62</v>
      </c>
      <c r="P205" s="20" t="s">
        <v>63</v>
      </c>
      <c r="Q205" s="20" t="s">
        <v>29</v>
      </c>
    </row>
    <row r="206" spans="2:17">
      <c r="C206">
        <v>1</v>
      </c>
      <c r="D206">
        <v>9</v>
      </c>
      <c r="E206">
        <v>25</v>
      </c>
      <c r="F206" s="1">
        <f t="shared" ref="F206:F219" si="6">E206/60</f>
        <v>0.41666666666666669</v>
      </c>
      <c r="G206" s="1">
        <f t="shared" ref="G206:G219" si="7">D206+F206</f>
        <v>9.4166666666666661</v>
      </c>
      <c r="I206" s="16">
        <v>1</v>
      </c>
      <c r="J206" s="1">
        <v>9.4166666666666661</v>
      </c>
      <c r="K206" s="1">
        <v>4.4333333333333336</v>
      </c>
      <c r="L206" s="1">
        <f>J206-K206</f>
        <v>4.9833333333333325</v>
      </c>
      <c r="N206" s="16">
        <v>1</v>
      </c>
      <c r="O206" s="1">
        <v>23.9</v>
      </c>
      <c r="P206" s="1">
        <v>19.816666666666666</v>
      </c>
      <c r="Q206" s="1">
        <f>O206-P206</f>
        <v>4.0833333333333321</v>
      </c>
    </row>
    <row r="207" spans="2:17">
      <c r="C207">
        <v>1</v>
      </c>
      <c r="D207">
        <v>11</v>
      </c>
      <c r="E207">
        <v>28</v>
      </c>
      <c r="F207" s="1">
        <f t="shared" si="6"/>
        <v>0.46666666666666667</v>
      </c>
      <c r="G207" s="1">
        <f t="shared" si="7"/>
        <v>11.466666666666667</v>
      </c>
      <c r="I207" s="16">
        <v>1</v>
      </c>
      <c r="J207" s="1">
        <v>11.466666666666667</v>
      </c>
      <c r="K207" s="1">
        <v>4.4333333333333336</v>
      </c>
      <c r="L207" s="1">
        <f t="shared" ref="L207:L211" si="8">J207-K207</f>
        <v>7.0333333333333332</v>
      </c>
      <c r="N207" s="16">
        <v>4</v>
      </c>
      <c r="O207" s="1">
        <v>20.016666666666666</v>
      </c>
      <c r="P207" s="1">
        <v>19.916666666666668</v>
      </c>
      <c r="Q207" s="1">
        <f t="shared" ref="Q207:Q213" si="9">O207-P207</f>
        <v>9.9999999999997868E-2</v>
      </c>
    </row>
    <row r="208" spans="2:17">
      <c r="C208">
        <v>1</v>
      </c>
      <c r="D208">
        <v>23</v>
      </c>
      <c r="E208">
        <v>54</v>
      </c>
      <c r="F208" s="1">
        <f t="shared" si="6"/>
        <v>0.9</v>
      </c>
      <c r="G208" s="1">
        <f t="shared" si="7"/>
        <v>23.9</v>
      </c>
      <c r="I208" s="16">
        <v>5</v>
      </c>
      <c r="J208">
        <v>3.85</v>
      </c>
      <c r="K208" s="1">
        <v>4.2833333333333332</v>
      </c>
      <c r="L208" s="1">
        <f t="shared" si="8"/>
        <v>-0.43333333333333313</v>
      </c>
      <c r="N208" s="16">
        <v>7</v>
      </c>
      <c r="O208" s="1">
        <v>16.649999999999999</v>
      </c>
      <c r="P208" s="1">
        <v>20.016666666666666</v>
      </c>
      <c r="Q208" s="1">
        <f t="shared" si="9"/>
        <v>-3.3666666666666671</v>
      </c>
    </row>
    <row r="209" spans="1:17">
      <c r="C209">
        <v>4</v>
      </c>
      <c r="D209">
        <v>20</v>
      </c>
      <c r="E209">
        <v>1</v>
      </c>
      <c r="F209" s="1">
        <f t="shared" si="6"/>
        <v>1.6666666666666666E-2</v>
      </c>
      <c r="G209" s="1">
        <f t="shared" si="7"/>
        <v>20.016666666666666</v>
      </c>
      <c r="I209" s="16">
        <v>17</v>
      </c>
      <c r="J209" s="97">
        <v>7.45</v>
      </c>
      <c r="K209" s="5">
        <v>3.9</v>
      </c>
      <c r="L209" s="1">
        <f t="shared" si="8"/>
        <v>3.5500000000000003</v>
      </c>
      <c r="N209" s="16">
        <v>14</v>
      </c>
      <c r="O209" s="1">
        <v>20.783333333333335</v>
      </c>
      <c r="P209" s="5">
        <v>20.25</v>
      </c>
      <c r="Q209" s="1">
        <f t="shared" si="9"/>
        <v>0.53333333333333499</v>
      </c>
    </row>
    <row r="210" spans="1:17">
      <c r="B210" s="4"/>
      <c r="C210" s="102">
        <v>5</v>
      </c>
      <c r="D210" s="4">
        <v>3</v>
      </c>
      <c r="E210" s="4">
        <v>51</v>
      </c>
      <c r="F210" s="4">
        <f t="shared" si="6"/>
        <v>0.85</v>
      </c>
      <c r="G210" s="4">
        <f t="shared" si="7"/>
        <v>3.85</v>
      </c>
      <c r="I210" s="16">
        <v>20</v>
      </c>
      <c r="J210" s="1">
        <v>2.6833333333333336</v>
      </c>
      <c r="K210" s="5">
        <v>3.82</v>
      </c>
      <c r="L210" s="1">
        <f t="shared" si="8"/>
        <v>-1.1366666666666663</v>
      </c>
      <c r="N210" s="103">
        <v>14</v>
      </c>
      <c r="O210" s="1">
        <v>23.716666666666665</v>
      </c>
      <c r="P210" s="5">
        <v>20.25</v>
      </c>
      <c r="Q210" s="1">
        <f t="shared" si="9"/>
        <v>3.466666666666665</v>
      </c>
    </row>
    <row r="211" spans="1:17">
      <c r="C211">
        <v>7</v>
      </c>
      <c r="D211" s="1">
        <v>16</v>
      </c>
      <c r="E211" s="1">
        <v>39</v>
      </c>
      <c r="F211" s="1">
        <f t="shared" si="6"/>
        <v>0.65</v>
      </c>
      <c r="G211" s="1">
        <f t="shared" si="7"/>
        <v>16.649999999999999</v>
      </c>
      <c r="H211" s="4"/>
      <c r="I211" s="16">
        <v>21</v>
      </c>
      <c r="J211" s="1">
        <v>0.6</v>
      </c>
      <c r="K211" s="5">
        <v>3.78</v>
      </c>
      <c r="L211" s="1">
        <f t="shared" si="8"/>
        <v>-3.1799999999999997</v>
      </c>
      <c r="N211" s="16">
        <v>15</v>
      </c>
      <c r="O211" s="1">
        <v>20.933333333333334</v>
      </c>
      <c r="P211" s="5">
        <v>20.28</v>
      </c>
      <c r="Q211" s="1">
        <f t="shared" si="9"/>
        <v>0.65333333333333243</v>
      </c>
    </row>
    <row r="212" spans="1:17">
      <c r="C212">
        <v>14</v>
      </c>
      <c r="D212" s="1">
        <v>20</v>
      </c>
      <c r="E212" s="1">
        <v>47</v>
      </c>
      <c r="F212" s="1">
        <f t="shared" si="6"/>
        <v>0.78333333333333333</v>
      </c>
      <c r="G212" s="1">
        <f t="shared" si="7"/>
        <v>20.783333333333335</v>
      </c>
      <c r="I212" s="1"/>
      <c r="J212" s="1"/>
      <c r="K212" s="1"/>
      <c r="N212" s="16">
        <v>23</v>
      </c>
      <c r="O212" s="1">
        <v>15.433333333333334</v>
      </c>
      <c r="P212" s="5">
        <v>20.52</v>
      </c>
      <c r="Q212" s="1">
        <f t="shared" si="9"/>
        <v>-5.086666666666666</v>
      </c>
    </row>
    <row r="213" spans="1:17">
      <c r="C213">
        <v>14</v>
      </c>
      <c r="D213" s="1">
        <v>23</v>
      </c>
      <c r="E213" s="1">
        <v>43</v>
      </c>
      <c r="F213" s="1">
        <f t="shared" si="6"/>
        <v>0.71666666666666667</v>
      </c>
      <c r="G213" s="1">
        <f t="shared" si="7"/>
        <v>23.716666666666665</v>
      </c>
      <c r="I213" s="1">
        <v>6</v>
      </c>
      <c r="J213" s="1"/>
      <c r="K213" s="1"/>
      <c r="N213" s="16">
        <v>25</v>
      </c>
      <c r="O213" s="1">
        <v>13.433333333333334</v>
      </c>
      <c r="P213" s="5">
        <v>20.57</v>
      </c>
      <c r="Q213" s="1">
        <f t="shared" si="9"/>
        <v>-7.1366666666666667</v>
      </c>
    </row>
    <row r="214" spans="1:17">
      <c r="C214">
        <v>15</v>
      </c>
      <c r="D214" s="1">
        <v>20</v>
      </c>
      <c r="E214" s="1">
        <v>56</v>
      </c>
      <c r="F214" s="1">
        <f t="shared" si="6"/>
        <v>0.93333333333333335</v>
      </c>
      <c r="G214" s="1">
        <f t="shared" si="7"/>
        <v>20.933333333333334</v>
      </c>
      <c r="I214" s="1"/>
      <c r="J214" s="1"/>
      <c r="K214" s="1"/>
      <c r="N214" s="1"/>
      <c r="O214" s="1"/>
      <c r="P214" s="1"/>
    </row>
    <row r="215" spans="1:17">
      <c r="C215">
        <v>17</v>
      </c>
      <c r="D215" s="1">
        <v>7</v>
      </c>
      <c r="E215" s="1">
        <v>27</v>
      </c>
      <c r="F215" s="1">
        <f t="shared" si="6"/>
        <v>0.45</v>
      </c>
      <c r="G215" s="1">
        <f t="shared" si="7"/>
        <v>7.45</v>
      </c>
      <c r="I215" s="1"/>
      <c r="J215" s="1"/>
      <c r="K215" s="1"/>
      <c r="N215" s="1">
        <v>8</v>
      </c>
      <c r="O215" s="1"/>
      <c r="P215" s="1"/>
    </row>
    <row r="216" spans="1:17">
      <c r="C216">
        <v>20</v>
      </c>
      <c r="D216" s="1">
        <v>2</v>
      </c>
      <c r="E216" s="1">
        <v>41</v>
      </c>
      <c r="F216" s="1">
        <f t="shared" si="6"/>
        <v>0.68333333333333335</v>
      </c>
      <c r="G216" s="1">
        <f t="shared" si="7"/>
        <v>2.6833333333333336</v>
      </c>
      <c r="I216" s="1"/>
      <c r="J216" s="1"/>
      <c r="K216" s="1"/>
      <c r="M216" s="20"/>
      <c r="N216" s="1"/>
      <c r="O216" s="1"/>
      <c r="P216" s="1"/>
    </row>
    <row r="217" spans="1:17">
      <c r="C217">
        <v>21</v>
      </c>
      <c r="D217" s="1">
        <v>0</v>
      </c>
      <c r="E217" s="1">
        <v>36</v>
      </c>
      <c r="F217" s="1">
        <f t="shared" si="6"/>
        <v>0.6</v>
      </c>
      <c r="G217" s="1">
        <f t="shared" si="7"/>
        <v>0.6</v>
      </c>
      <c r="I217" s="1"/>
      <c r="J217" s="1"/>
      <c r="K217" s="1"/>
      <c r="N217" s="1"/>
      <c r="O217" s="1"/>
      <c r="P217" s="1"/>
    </row>
    <row r="218" spans="1:17">
      <c r="C218">
        <v>23</v>
      </c>
      <c r="D218" s="1">
        <v>15</v>
      </c>
      <c r="E218" s="1">
        <v>26</v>
      </c>
      <c r="F218" s="1">
        <f t="shared" si="6"/>
        <v>0.43333333333333335</v>
      </c>
      <c r="G218" s="1">
        <f t="shared" si="7"/>
        <v>15.433333333333334</v>
      </c>
      <c r="I218" s="1"/>
      <c r="J218" s="1"/>
      <c r="K218" s="1"/>
      <c r="N218" s="1"/>
      <c r="O218" s="1"/>
      <c r="P218" s="1"/>
    </row>
    <row r="219" spans="1:17">
      <c r="C219">
        <v>25</v>
      </c>
      <c r="D219" s="1">
        <v>13</v>
      </c>
      <c r="E219" s="1">
        <v>26</v>
      </c>
      <c r="F219" s="1">
        <f t="shared" si="6"/>
        <v>0.43333333333333335</v>
      </c>
      <c r="G219" s="1">
        <f t="shared" si="7"/>
        <v>13.433333333333334</v>
      </c>
      <c r="I219" s="1"/>
      <c r="J219" s="1"/>
      <c r="K219" s="1"/>
      <c r="N219" s="1"/>
      <c r="O219" s="1"/>
      <c r="P219" s="1"/>
    </row>
    <row r="220" spans="1:17">
      <c r="B220">
        <v>14</v>
      </c>
      <c r="D220" s="1"/>
      <c r="E220" s="1"/>
      <c r="F220" s="1"/>
      <c r="G220" s="1"/>
      <c r="I220" s="1"/>
      <c r="J220" s="1"/>
      <c r="K220" s="1"/>
      <c r="N220" s="1"/>
      <c r="O220" s="1"/>
      <c r="P220" s="1"/>
    </row>
    <row r="221" spans="1:17">
      <c r="D221" s="1"/>
      <c r="E221" s="1"/>
      <c r="F221" s="1"/>
      <c r="G221" s="1"/>
      <c r="I221" s="1"/>
      <c r="J221" s="1"/>
      <c r="K221" s="1"/>
      <c r="N221" s="1"/>
      <c r="O221" s="1"/>
      <c r="P221" s="1"/>
    </row>
    <row r="222" spans="1:17" ht="45">
      <c r="A222" s="83"/>
      <c r="B222" t="s">
        <v>15</v>
      </c>
      <c r="C222" s="23" t="s">
        <v>68</v>
      </c>
      <c r="D222" t="s">
        <v>2</v>
      </c>
      <c r="E222" t="s">
        <v>3</v>
      </c>
      <c r="F222" t="s">
        <v>4</v>
      </c>
      <c r="G222" t="s">
        <v>33</v>
      </c>
      <c r="I222" t="s">
        <v>25</v>
      </c>
      <c r="J222" s="20" t="s">
        <v>60</v>
      </c>
      <c r="K222" s="20" t="s">
        <v>61</v>
      </c>
      <c r="L222" s="20" t="s">
        <v>27</v>
      </c>
      <c r="N222" s="1"/>
      <c r="O222" s="20" t="s">
        <v>62</v>
      </c>
      <c r="P222" s="20" t="s">
        <v>63</v>
      </c>
      <c r="Q222" s="20" t="s">
        <v>29</v>
      </c>
    </row>
    <row r="223" spans="1:17">
      <c r="C223">
        <v>1</v>
      </c>
      <c r="D223" s="1">
        <v>5</v>
      </c>
      <c r="E223" s="1">
        <v>34</v>
      </c>
      <c r="F223" s="1">
        <f>E223/60</f>
        <v>0.56666666666666665</v>
      </c>
      <c r="G223" s="1">
        <f>D223+F223</f>
        <v>5.5666666666666664</v>
      </c>
      <c r="I223" s="16">
        <v>1</v>
      </c>
      <c r="J223" s="1">
        <v>5.5666666666666664</v>
      </c>
      <c r="K223" s="1">
        <v>4.4333333333333336</v>
      </c>
      <c r="L223" s="1">
        <f>J223-K223</f>
        <v>1.1333333333333329</v>
      </c>
      <c r="N223" s="16">
        <v>1</v>
      </c>
      <c r="O223" s="1">
        <v>19.816666666666666</v>
      </c>
      <c r="P223" s="1">
        <v>19.816666666666666</v>
      </c>
      <c r="Q223" s="1">
        <f>O223-P223</f>
        <v>0</v>
      </c>
    </row>
    <row r="224" spans="1:17">
      <c r="C224">
        <v>1</v>
      </c>
      <c r="D224" s="1">
        <v>19</v>
      </c>
      <c r="E224" s="1">
        <v>49</v>
      </c>
      <c r="F224" s="1">
        <f>E224/60</f>
        <v>0.81666666666666665</v>
      </c>
      <c r="G224" s="1">
        <f>D224+F224</f>
        <v>19.816666666666666</v>
      </c>
      <c r="I224" s="16">
        <v>15</v>
      </c>
      <c r="J224" s="1">
        <v>3.05</v>
      </c>
      <c r="K224" s="5">
        <v>3.95</v>
      </c>
      <c r="L224" s="1">
        <f>J224-K224</f>
        <v>-0.90000000000000036</v>
      </c>
      <c r="N224" s="16">
        <v>4</v>
      </c>
      <c r="O224" s="1">
        <v>21.1</v>
      </c>
      <c r="P224" s="1">
        <v>19.916666666666668</v>
      </c>
      <c r="Q224" s="1">
        <f t="shared" ref="Q224:Q233" si="10">O224-P224</f>
        <v>1.1833333333333336</v>
      </c>
    </row>
    <row r="225" spans="2:17">
      <c r="C225">
        <v>4</v>
      </c>
      <c r="D225" s="1">
        <v>21</v>
      </c>
      <c r="E225" s="1">
        <v>6</v>
      </c>
      <c r="F225" s="1">
        <f t="shared" ref="F225:F235" si="11">E225/60</f>
        <v>0.1</v>
      </c>
      <c r="G225" s="1">
        <f t="shared" ref="G225:G235" si="12">D225+F225</f>
        <v>21.1</v>
      </c>
      <c r="I225" s="1"/>
      <c r="K225" s="1"/>
      <c r="N225" s="16">
        <v>4</v>
      </c>
      <c r="O225" s="1">
        <v>21.983333333333334</v>
      </c>
      <c r="P225" s="1">
        <v>19.916666666666668</v>
      </c>
      <c r="Q225" s="1">
        <f t="shared" si="10"/>
        <v>2.0666666666666664</v>
      </c>
    </row>
    <row r="226" spans="2:17">
      <c r="C226">
        <v>4</v>
      </c>
      <c r="D226" s="1">
        <v>21</v>
      </c>
      <c r="E226" s="1">
        <v>59</v>
      </c>
      <c r="F226" s="1">
        <f t="shared" si="11"/>
        <v>0.98333333333333328</v>
      </c>
      <c r="G226" s="1">
        <f t="shared" si="12"/>
        <v>21.983333333333334</v>
      </c>
      <c r="I226" s="1">
        <v>2</v>
      </c>
      <c r="K226" s="1"/>
      <c r="N226" s="16">
        <v>5</v>
      </c>
      <c r="O226" s="1">
        <v>19.7</v>
      </c>
      <c r="P226" s="1">
        <v>19.95</v>
      </c>
      <c r="Q226" s="1">
        <f t="shared" si="10"/>
        <v>-0.25</v>
      </c>
    </row>
    <row r="227" spans="2:17">
      <c r="C227">
        <v>5</v>
      </c>
      <c r="D227" s="1">
        <v>19</v>
      </c>
      <c r="E227" s="1">
        <v>42</v>
      </c>
      <c r="F227" s="1">
        <f t="shared" si="11"/>
        <v>0.7</v>
      </c>
      <c r="G227" s="1">
        <f t="shared" si="12"/>
        <v>19.7</v>
      </c>
      <c r="I227" s="1"/>
      <c r="K227" s="1"/>
      <c r="N227" s="16">
        <v>6</v>
      </c>
      <c r="O227" s="1">
        <v>20.350000000000001</v>
      </c>
      <c r="P227" s="1">
        <v>19.983333333333334</v>
      </c>
      <c r="Q227" s="1">
        <f t="shared" si="10"/>
        <v>0.36666666666666714</v>
      </c>
    </row>
    <row r="228" spans="2:17">
      <c r="C228">
        <v>6</v>
      </c>
      <c r="D228" s="1">
        <v>20</v>
      </c>
      <c r="E228" s="1">
        <v>21</v>
      </c>
      <c r="F228" s="1">
        <f t="shared" si="11"/>
        <v>0.35</v>
      </c>
      <c r="G228" s="1">
        <f t="shared" si="12"/>
        <v>20.350000000000001</v>
      </c>
      <c r="I228" s="1"/>
      <c r="K228" s="1"/>
      <c r="N228" s="16">
        <v>6</v>
      </c>
      <c r="O228" s="1">
        <v>21.266666666666666</v>
      </c>
      <c r="P228" s="1">
        <v>19.983333333333334</v>
      </c>
      <c r="Q228" s="1">
        <f t="shared" si="10"/>
        <v>1.2833333333333314</v>
      </c>
    </row>
    <row r="229" spans="2:17">
      <c r="C229">
        <v>6</v>
      </c>
      <c r="D229" s="1">
        <v>21</v>
      </c>
      <c r="E229" s="1">
        <v>16</v>
      </c>
      <c r="F229" s="1">
        <f t="shared" si="11"/>
        <v>0.26666666666666666</v>
      </c>
      <c r="G229" s="1">
        <f t="shared" si="12"/>
        <v>21.266666666666666</v>
      </c>
      <c r="I229" s="1"/>
      <c r="K229" s="1"/>
      <c r="N229" s="16">
        <v>10</v>
      </c>
      <c r="O229" s="1">
        <v>21.933333333333334</v>
      </c>
      <c r="P229" s="1">
        <v>20.116666666666667</v>
      </c>
      <c r="Q229" s="1">
        <f t="shared" si="10"/>
        <v>1.8166666666666664</v>
      </c>
    </row>
    <row r="230" spans="2:17">
      <c r="C230">
        <v>10</v>
      </c>
      <c r="D230" s="1">
        <v>21</v>
      </c>
      <c r="E230" s="1">
        <v>56</v>
      </c>
      <c r="F230" s="1">
        <f t="shared" si="11"/>
        <v>0.93333333333333335</v>
      </c>
      <c r="G230" s="1">
        <f t="shared" si="12"/>
        <v>21.933333333333334</v>
      </c>
      <c r="I230" s="1"/>
      <c r="K230" s="1"/>
      <c r="N230" s="16">
        <v>11</v>
      </c>
      <c r="O230" s="1">
        <v>20.25</v>
      </c>
      <c r="P230" s="5">
        <v>20.149999999999999</v>
      </c>
      <c r="Q230" s="1">
        <f t="shared" si="10"/>
        <v>0.10000000000000142</v>
      </c>
    </row>
    <row r="231" spans="2:17">
      <c r="C231">
        <v>11</v>
      </c>
      <c r="D231" s="1">
        <v>20</v>
      </c>
      <c r="E231" s="1">
        <v>15</v>
      </c>
      <c r="F231" s="1">
        <f t="shared" si="11"/>
        <v>0.25</v>
      </c>
      <c r="G231" s="1">
        <f t="shared" si="12"/>
        <v>20.25</v>
      </c>
      <c r="I231" s="1"/>
      <c r="K231" s="1"/>
      <c r="N231" s="16">
        <v>12</v>
      </c>
      <c r="O231" s="1">
        <v>23.9</v>
      </c>
      <c r="P231" s="5">
        <v>20.18</v>
      </c>
      <c r="Q231" s="1">
        <f t="shared" si="10"/>
        <v>3.7199999999999989</v>
      </c>
    </row>
    <row r="232" spans="2:17">
      <c r="C232">
        <v>12</v>
      </c>
      <c r="D232" s="1">
        <v>23</v>
      </c>
      <c r="E232" s="1">
        <v>54</v>
      </c>
      <c r="F232" s="1">
        <f t="shared" si="11"/>
        <v>0.9</v>
      </c>
      <c r="G232" s="1">
        <f t="shared" si="12"/>
        <v>23.9</v>
      </c>
      <c r="I232" s="1"/>
      <c r="K232" s="1"/>
      <c r="N232" s="16">
        <v>14</v>
      </c>
      <c r="O232" s="1">
        <v>20.533333333333335</v>
      </c>
      <c r="P232" s="5">
        <v>20.25</v>
      </c>
      <c r="Q232" s="1">
        <f t="shared" si="10"/>
        <v>0.28333333333333499</v>
      </c>
    </row>
    <row r="233" spans="2:17">
      <c r="C233">
        <v>14</v>
      </c>
      <c r="D233" s="1">
        <v>20</v>
      </c>
      <c r="E233" s="1">
        <v>32</v>
      </c>
      <c r="F233" s="1">
        <f t="shared" si="11"/>
        <v>0.53333333333333333</v>
      </c>
      <c r="G233" s="1">
        <f t="shared" si="12"/>
        <v>20.533333333333335</v>
      </c>
      <c r="I233" s="1"/>
      <c r="K233" s="1"/>
      <c r="N233" s="16">
        <v>29</v>
      </c>
      <c r="O233" s="1">
        <v>22.533333333333335</v>
      </c>
      <c r="P233" s="5">
        <v>20.67</v>
      </c>
      <c r="Q233" s="1">
        <f t="shared" si="10"/>
        <v>1.8633333333333333</v>
      </c>
    </row>
    <row r="234" spans="2:17">
      <c r="C234">
        <v>15</v>
      </c>
      <c r="D234" s="1">
        <v>3</v>
      </c>
      <c r="E234" s="1">
        <v>3</v>
      </c>
      <c r="F234" s="1">
        <f t="shared" si="11"/>
        <v>0.05</v>
      </c>
      <c r="G234" s="1">
        <f t="shared" si="12"/>
        <v>3.05</v>
      </c>
      <c r="I234" s="1"/>
      <c r="K234" s="1"/>
    </row>
    <row r="235" spans="2:17">
      <c r="C235">
        <v>29</v>
      </c>
      <c r="D235" s="1">
        <v>22</v>
      </c>
      <c r="E235" s="1">
        <v>32</v>
      </c>
      <c r="F235" s="1">
        <f t="shared" si="11"/>
        <v>0.53333333333333333</v>
      </c>
      <c r="G235" s="1">
        <f t="shared" si="12"/>
        <v>22.533333333333335</v>
      </c>
      <c r="I235" s="1"/>
      <c r="K235" s="1"/>
      <c r="M235" s="20"/>
      <c r="N235">
        <v>11</v>
      </c>
    </row>
    <row r="236" spans="2:17">
      <c r="D236" s="1"/>
      <c r="E236" s="1"/>
      <c r="F236" s="1"/>
      <c r="G236" s="1"/>
      <c r="I236" s="1"/>
      <c r="K236" s="1"/>
    </row>
    <row r="237" spans="2:17">
      <c r="B237">
        <v>13</v>
      </c>
      <c r="D237" s="1"/>
      <c r="E237" s="1"/>
      <c r="F237" s="1"/>
      <c r="G237" s="1"/>
      <c r="I237" s="1"/>
      <c r="K237" s="1"/>
    </row>
    <row r="238" spans="2:17" ht="45">
      <c r="B238" t="s">
        <v>19</v>
      </c>
      <c r="C238" s="23" t="s">
        <v>68</v>
      </c>
      <c r="D238" t="s">
        <v>2</v>
      </c>
      <c r="E238" t="s">
        <v>3</v>
      </c>
      <c r="F238" t="s">
        <v>4</v>
      </c>
      <c r="G238" t="s">
        <v>33</v>
      </c>
      <c r="I238" t="s">
        <v>25</v>
      </c>
      <c r="J238" s="20" t="s">
        <v>60</v>
      </c>
      <c r="K238" s="20" t="s">
        <v>61</v>
      </c>
      <c r="L238" s="20" t="s">
        <v>27</v>
      </c>
      <c r="N238" s="1"/>
      <c r="O238" s="20" t="s">
        <v>62</v>
      </c>
      <c r="P238" s="20" t="s">
        <v>63</v>
      </c>
      <c r="Q238" s="20" t="s">
        <v>29</v>
      </c>
    </row>
    <row r="239" spans="2:17">
      <c r="C239">
        <v>1</v>
      </c>
      <c r="D239" s="1">
        <v>3</v>
      </c>
      <c r="E239" s="1">
        <v>55</v>
      </c>
      <c r="F239" s="1">
        <f>E239/60</f>
        <v>0.91666666666666663</v>
      </c>
      <c r="G239" s="1">
        <f>D239+F239</f>
        <v>3.9166666666666665</v>
      </c>
      <c r="I239" s="16">
        <v>1</v>
      </c>
      <c r="J239" s="1">
        <v>3.9166666666666665</v>
      </c>
      <c r="K239" s="1">
        <v>4.4333333333333336</v>
      </c>
      <c r="L239" s="1">
        <f>J239-K239</f>
        <v>-0.51666666666666705</v>
      </c>
      <c r="N239" s="21">
        <v>1</v>
      </c>
      <c r="O239" s="1">
        <v>19.75</v>
      </c>
      <c r="P239" s="1">
        <v>19.816666666666666</v>
      </c>
      <c r="Q239" s="1">
        <f>O239-P239</f>
        <v>-6.666666666666643E-2</v>
      </c>
    </row>
    <row r="240" spans="2:17">
      <c r="C240">
        <v>1</v>
      </c>
      <c r="D240" s="1">
        <v>4</v>
      </c>
      <c r="E240" s="1">
        <v>39</v>
      </c>
      <c r="F240" s="1">
        <f t="shared" ref="F240:F273" si="13">E240/60</f>
        <v>0.65</v>
      </c>
      <c r="G240" s="1">
        <f t="shared" ref="G240:G273" si="14">D240+F240</f>
        <v>4.6500000000000004</v>
      </c>
      <c r="I240" s="21">
        <v>1</v>
      </c>
      <c r="J240" s="1">
        <v>4.6500000000000004</v>
      </c>
      <c r="K240" s="1">
        <v>4.4333333333333336</v>
      </c>
      <c r="L240" s="1">
        <f t="shared" ref="L240:L259" si="15">J240-K240</f>
        <v>0.21666666666666679</v>
      </c>
      <c r="N240" s="21">
        <v>3</v>
      </c>
      <c r="O240" s="1">
        <v>18.016666666666666</v>
      </c>
      <c r="P240" s="1">
        <v>19.883333333333333</v>
      </c>
      <c r="Q240" s="1">
        <f t="shared" ref="Q240:Q252" si="16">O240-P240</f>
        <v>-1.8666666666666671</v>
      </c>
    </row>
    <row r="241" spans="1:17">
      <c r="A241" s="83"/>
      <c r="C241">
        <v>1</v>
      </c>
      <c r="D241" s="1">
        <v>19</v>
      </c>
      <c r="E241" s="1">
        <v>45</v>
      </c>
      <c r="F241" s="1">
        <f t="shared" si="13"/>
        <v>0.75</v>
      </c>
      <c r="G241" s="1">
        <f t="shared" si="14"/>
        <v>19.75</v>
      </c>
      <c r="I241" s="21">
        <v>5</v>
      </c>
      <c r="J241" s="1">
        <v>2.65</v>
      </c>
      <c r="K241" s="1">
        <v>4.2833333333333332</v>
      </c>
      <c r="L241" s="1">
        <f t="shared" si="15"/>
        <v>-1.6333333333333333</v>
      </c>
      <c r="N241" s="21">
        <v>4</v>
      </c>
      <c r="O241" s="1">
        <v>15.816666666666666</v>
      </c>
      <c r="P241" s="1">
        <v>19.916666666666668</v>
      </c>
      <c r="Q241" s="1">
        <f t="shared" si="16"/>
        <v>-4.1000000000000014</v>
      </c>
    </row>
    <row r="242" spans="1:17">
      <c r="C242">
        <v>3</v>
      </c>
      <c r="D242" s="1">
        <v>18</v>
      </c>
      <c r="E242" s="1">
        <v>1</v>
      </c>
      <c r="F242" s="1">
        <f t="shared" si="13"/>
        <v>1.6666666666666666E-2</v>
      </c>
      <c r="G242" s="1">
        <f t="shared" si="14"/>
        <v>18.016666666666666</v>
      </c>
      <c r="I242" s="21">
        <v>5</v>
      </c>
      <c r="J242" s="1">
        <v>3.0833333333333335</v>
      </c>
      <c r="K242" s="1">
        <v>4.2833333333333332</v>
      </c>
      <c r="L242" s="1">
        <f t="shared" si="15"/>
        <v>-1.1999999999999997</v>
      </c>
      <c r="N242" s="21">
        <v>4</v>
      </c>
      <c r="O242" s="1">
        <v>19.683333333333334</v>
      </c>
      <c r="P242" s="1">
        <v>19.916666666666668</v>
      </c>
      <c r="Q242" s="1">
        <f t="shared" si="16"/>
        <v>-0.23333333333333428</v>
      </c>
    </row>
    <row r="243" spans="1:17">
      <c r="C243">
        <v>4</v>
      </c>
      <c r="D243" s="1">
        <v>15</v>
      </c>
      <c r="E243" s="1">
        <v>49</v>
      </c>
      <c r="F243" s="1">
        <f t="shared" si="13"/>
        <v>0.81666666666666665</v>
      </c>
      <c r="G243" s="1">
        <f t="shared" si="14"/>
        <v>15.816666666666666</v>
      </c>
      <c r="I243" s="21">
        <v>5</v>
      </c>
      <c r="J243" s="1">
        <v>9.75</v>
      </c>
      <c r="K243" s="1">
        <v>4.2833333333333332</v>
      </c>
      <c r="L243" s="1">
        <f t="shared" si="15"/>
        <v>5.4666666666666668</v>
      </c>
      <c r="N243" s="21">
        <v>5</v>
      </c>
      <c r="O243" s="1">
        <v>14.133333333333333</v>
      </c>
      <c r="P243" s="1">
        <v>19.95</v>
      </c>
      <c r="Q243" s="1">
        <f t="shared" si="16"/>
        <v>-5.8166666666666664</v>
      </c>
    </row>
    <row r="244" spans="1:17">
      <c r="C244">
        <v>4</v>
      </c>
      <c r="D244" s="1">
        <v>19</v>
      </c>
      <c r="E244" s="1">
        <v>41</v>
      </c>
      <c r="F244" s="1">
        <f t="shared" si="13"/>
        <v>0.68333333333333335</v>
      </c>
      <c r="G244" s="1">
        <f t="shared" si="14"/>
        <v>19.683333333333334</v>
      </c>
      <c r="I244" s="21">
        <v>5</v>
      </c>
      <c r="J244" s="1">
        <v>10.916666666666666</v>
      </c>
      <c r="K244" s="1">
        <v>4.2833333333333332</v>
      </c>
      <c r="L244" s="1">
        <f t="shared" si="15"/>
        <v>6.6333333333333329</v>
      </c>
      <c r="N244" s="21">
        <v>5</v>
      </c>
      <c r="O244" s="1">
        <v>18.333333333333332</v>
      </c>
      <c r="P244" s="1">
        <v>19.95</v>
      </c>
      <c r="Q244" s="1">
        <f t="shared" si="16"/>
        <v>-1.6166666666666671</v>
      </c>
    </row>
    <row r="245" spans="1:17">
      <c r="C245">
        <v>5</v>
      </c>
      <c r="D245" s="1">
        <v>2</v>
      </c>
      <c r="E245" s="1">
        <v>39</v>
      </c>
      <c r="F245" s="1">
        <f t="shared" si="13"/>
        <v>0.65</v>
      </c>
      <c r="G245" s="1">
        <f t="shared" si="14"/>
        <v>2.65</v>
      </c>
      <c r="I245" s="21">
        <v>6</v>
      </c>
      <c r="J245" s="1">
        <v>1.2166666666666668</v>
      </c>
      <c r="K245" s="1">
        <v>4.25</v>
      </c>
      <c r="L245" s="1">
        <f t="shared" si="15"/>
        <v>-3.0333333333333332</v>
      </c>
      <c r="N245" s="21">
        <v>5</v>
      </c>
      <c r="O245" s="1">
        <v>19.816666666666666</v>
      </c>
      <c r="P245" s="1">
        <v>19.95</v>
      </c>
      <c r="Q245" s="1">
        <f t="shared" si="16"/>
        <v>-0.13333333333333286</v>
      </c>
    </row>
    <row r="246" spans="1:17">
      <c r="C246">
        <v>5</v>
      </c>
      <c r="D246" s="1">
        <v>3</v>
      </c>
      <c r="E246" s="1">
        <v>5</v>
      </c>
      <c r="F246" s="1">
        <f t="shared" si="13"/>
        <v>8.3333333333333329E-2</v>
      </c>
      <c r="G246" s="1">
        <f t="shared" si="14"/>
        <v>3.0833333333333335</v>
      </c>
      <c r="I246" s="21">
        <v>6</v>
      </c>
      <c r="J246" s="1">
        <v>5.15</v>
      </c>
      <c r="K246" s="1">
        <v>4.25</v>
      </c>
      <c r="L246" s="1">
        <f t="shared" si="15"/>
        <v>0.90000000000000036</v>
      </c>
      <c r="N246" s="21">
        <v>6</v>
      </c>
      <c r="O246" s="1">
        <v>13.116666666666667</v>
      </c>
      <c r="P246" s="1">
        <v>19.983333333333334</v>
      </c>
      <c r="Q246" s="1">
        <f t="shared" si="16"/>
        <v>-6.8666666666666671</v>
      </c>
    </row>
    <row r="247" spans="1:17">
      <c r="C247">
        <v>5</v>
      </c>
      <c r="D247" s="1">
        <v>9</v>
      </c>
      <c r="E247" s="1">
        <v>45</v>
      </c>
      <c r="F247" s="1">
        <f t="shared" si="13"/>
        <v>0.75</v>
      </c>
      <c r="G247" s="1">
        <f t="shared" si="14"/>
        <v>9.75</v>
      </c>
      <c r="I247" s="21">
        <v>6</v>
      </c>
      <c r="J247" s="1">
        <v>8.75</v>
      </c>
      <c r="K247" s="1">
        <v>4.25</v>
      </c>
      <c r="L247" s="1">
        <f t="shared" si="15"/>
        <v>4.5</v>
      </c>
      <c r="N247" s="21">
        <v>6</v>
      </c>
      <c r="O247" s="1">
        <v>17.583333333333332</v>
      </c>
      <c r="P247" s="1">
        <v>19.983333333333334</v>
      </c>
      <c r="Q247" s="1">
        <f t="shared" si="16"/>
        <v>-2.4000000000000021</v>
      </c>
    </row>
    <row r="248" spans="1:17">
      <c r="C248">
        <v>5</v>
      </c>
      <c r="D248" s="1">
        <v>10</v>
      </c>
      <c r="E248" s="1">
        <v>55</v>
      </c>
      <c r="F248" s="1">
        <f t="shared" si="13"/>
        <v>0.91666666666666663</v>
      </c>
      <c r="G248" s="1">
        <f t="shared" si="14"/>
        <v>10.916666666666666</v>
      </c>
      <c r="I248" s="21">
        <v>7</v>
      </c>
      <c r="J248" s="1">
        <v>4.3166666666666664</v>
      </c>
      <c r="K248" s="1">
        <v>4.2166666666666668</v>
      </c>
      <c r="L248" s="1">
        <f t="shared" si="15"/>
        <v>9.9999999999999645E-2</v>
      </c>
      <c r="N248" s="21">
        <v>6</v>
      </c>
      <c r="O248" s="1">
        <v>18.7</v>
      </c>
      <c r="P248" s="1">
        <v>19.983333333333334</v>
      </c>
      <c r="Q248" s="1">
        <f t="shared" si="16"/>
        <v>-1.283333333333335</v>
      </c>
    </row>
    <row r="249" spans="1:17">
      <c r="C249">
        <v>5</v>
      </c>
      <c r="D249" s="1">
        <v>14</v>
      </c>
      <c r="E249" s="1">
        <v>8</v>
      </c>
      <c r="F249" s="1">
        <f t="shared" si="13"/>
        <v>0.13333333333333333</v>
      </c>
      <c r="G249" s="1">
        <f t="shared" si="14"/>
        <v>14.133333333333333</v>
      </c>
      <c r="I249" s="21">
        <v>7</v>
      </c>
      <c r="J249" s="1">
        <v>4.7666666666666666</v>
      </c>
      <c r="K249" s="1">
        <v>4.2166666666666668</v>
      </c>
      <c r="L249" s="1">
        <f t="shared" si="15"/>
        <v>0.54999999999999982</v>
      </c>
      <c r="N249" s="21">
        <v>6</v>
      </c>
      <c r="O249" s="1">
        <v>20.783333333333335</v>
      </c>
      <c r="P249" s="1">
        <v>19.983333333333334</v>
      </c>
      <c r="Q249" s="1">
        <f t="shared" si="16"/>
        <v>0.80000000000000071</v>
      </c>
    </row>
    <row r="250" spans="1:17">
      <c r="C250">
        <v>5</v>
      </c>
      <c r="D250" s="1">
        <v>18</v>
      </c>
      <c r="E250" s="1">
        <v>20</v>
      </c>
      <c r="F250" s="1">
        <f t="shared" si="13"/>
        <v>0.33333333333333331</v>
      </c>
      <c r="G250" s="1">
        <f t="shared" si="14"/>
        <v>18.333333333333332</v>
      </c>
      <c r="I250" s="21">
        <v>7</v>
      </c>
      <c r="J250" s="1">
        <v>6.9</v>
      </c>
      <c r="K250" s="1">
        <v>4.2166666666666668</v>
      </c>
      <c r="L250" s="1">
        <f t="shared" si="15"/>
        <v>2.6833333333333336</v>
      </c>
      <c r="N250" s="21">
        <v>9</v>
      </c>
      <c r="O250" s="1">
        <v>15.133333333333333</v>
      </c>
      <c r="P250" s="1">
        <v>20.083333333333332</v>
      </c>
      <c r="Q250" s="1">
        <f t="shared" si="16"/>
        <v>-4.9499999999999993</v>
      </c>
    </row>
    <row r="251" spans="1:17">
      <c r="C251">
        <v>5</v>
      </c>
      <c r="D251" s="1">
        <v>19</v>
      </c>
      <c r="E251" s="1">
        <v>49</v>
      </c>
      <c r="F251" s="1">
        <f t="shared" si="13"/>
        <v>0.81666666666666665</v>
      </c>
      <c r="G251" s="1">
        <f t="shared" si="14"/>
        <v>19.816666666666666</v>
      </c>
      <c r="I251" s="21">
        <v>9</v>
      </c>
      <c r="J251" s="1">
        <v>6.8666666666666671</v>
      </c>
      <c r="K251" s="1">
        <v>4.1500000000000004</v>
      </c>
      <c r="L251" s="1">
        <f t="shared" si="15"/>
        <v>2.7166666666666668</v>
      </c>
      <c r="M251" s="20"/>
      <c r="N251" s="21">
        <v>10</v>
      </c>
      <c r="O251" s="1">
        <v>19.816666666666666</v>
      </c>
      <c r="P251" s="1">
        <v>20.116666666666667</v>
      </c>
      <c r="Q251" s="1">
        <f t="shared" si="16"/>
        <v>-0.30000000000000071</v>
      </c>
    </row>
    <row r="252" spans="1:17">
      <c r="C252">
        <v>6</v>
      </c>
      <c r="D252" s="1">
        <v>1</v>
      </c>
      <c r="E252" s="1">
        <v>13</v>
      </c>
      <c r="F252" s="1">
        <f t="shared" si="13"/>
        <v>0.21666666666666667</v>
      </c>
      <c r="G252" s="1">
        <f t="shared" si="14"/>
        <v>1.2166666666666668</v>
      </c>
      <c r="I252" s="21">
        <v>9</v>
      </c>
      <c r="J252" s="1">
        <v>7.666666666666667</v>
      </c>
      <c r="K252" s="1">
        <v>4.1500000000000004</v>
      </c>
      <c r="L252" s="1">
        <f t="shared" si="15"/>
        <v>3.5166666666666666</v>
      </c>
      <c r="N252" s="21">
        <v>22</v>
      </c>
      <c r="O252" s="5">
        <v>22.1</v>
      </c>
      <c r="P252" s="5">
        <v>20.48</v>
      </c>
      <c r="Q252" s="1">
        <f t="shared" si="16"/>
        <v>1.620000000000001</v>
      </c>
    </row>
    <row r="253" spans="1:17">
      <c r="C253">
        <v>6</v>
      </c>
      <c r="D253" s="1">
        <v>5</v>
      </c>
      <c r="E253" s="1">
        <v>9</v>
      </c>
      <c r="F253" s="1">
        <f t="shared" si="13"/>
        <v>0.15</v>
      </c>
      <c r="G253" s="1">
        <f t="shared" si="14"/>
        <v>5.15</v>
      </c>
      <c r="I253" s="21">
        <v>12</v>
      </c>
      <c r="J253" s="1">
        <v>7.5666666666666664</v>
      </c>
      <c r="K253" s="5">
        <v>4.0199999999999996</v>
      </c>
      <c r="L253" s="1">
        <f t="shared" si="15"/>
        <v>3.5466666666666669</v>
      </c>
    </row>
    <row r="254" spans="1:17">
      <c r="C254">
        <v>6</v>
      </c>
      <c r="D254" s="1">
        <v>8</v>
      </c>
      <c r="E254" s="1">
        <v>45</v>
      </c>
      <c r="F254" s="1">
        <f t="shared" si="13"/>
        <v>0.75</v>
      </c>
      <c r="G254" s="1">
        <f t="shared" si="14"/>
        <v>8.75</v>
      </c>
      <c r="I254" s="21">
        <v>17</v>
      </c>
      <c r="J254" s="1">
        <v>6.666666666666667</v>
      </c>
      <c r="K254" s="5">
        <v>3.9</v>
      </c>
      <c r="L254" s="1">
        <f t="shared" si="15"/>
        <v>2.7666666666666671</v>
      </c>
      <c r="N254" s="21">
        <v>14</v>
      </c>
    </row>
    <row r="255" spans="1:17">
      <c r="C255">
        <v>6</v>
      </c>
      <c r="D255" s="1">
        <v>13</v>
      </c>
      <c r="E255" s="1">
        <v>7</v>
      </c>
      <c r="F255" s="1">
        <f t="shared" si="13"/>
        <v>0.11666666666666667</v>
      </c>
      <c r="G255" s="1">
        <f t="shared" si="14"/>
        <v>13.116666666666667</v>
      </c>
      <c r="I255" s="21">
        <v>17</v>
      </c>
      <c r="J255" s="1">
        <v>6.666666666666667</v>
      </c>
      <c r="K255" s="5">
        <v>3.9</v>
      </c>
      <c r="L255" s="1">
        <f t="shared" si="15"/>
        <v>2.7666666666666671</v>
      </c>
    </row>
    <row r="256" spans="1:17">
      <c r="B256" t="s">
        <v>175</v>
      </c>
      <c r="C256">
        <v>6</v>
      </c>
      <c r="D256" s="9">
        <v>17</v>
      </c>
      <c r="E256" s="9">
        <v>35</v>
      </c>
      <c r="F256" s="9">
        <f t="shared" si="13"/>
        <v>0.58333333333333337</v>
      </c>
      <c r="G256" s="9">
        <f t="shared" si="14"/>
        <v>17.583333333333332</v>
      </c>
      <c r="I256" s="21">
        <v>17</v>
      </c>
      <c r="J256" s="1">
        <v>10.016666666666667</v>
      </c>
      <c r="K256" s="5">
        <v>3.9</v>
      </c>
      <c r="L256" s="1">
        <f t="shared" si="15"/>
        <v>6.1166666666666671</v>
      </c>
    </row>
    <row r="257" spans="1:16">
      <c r="A257" s="83"/>
      <c r="C257">
        <v>6</v>
      </c>
      <c r="D257" s="1">
        <v>18</v>
      </c>
      <c r="E257" s="1">
        <v>42</v>
      </c>
      <c r="F257" s="1">
        <f t="shared" si="13"/>
        <v>0.7</v>
      </c>
      <c r="G257" s="1">
        <f t="shared" si="14"/>
        <v>18.7</v>
      </c>
      <c r="I257" s="16">
        <v>19</v>
      </c>
      <c r="J257" s="1">
        <v>3.6333333333333333</v>
      </c>
      <c r="K257" s="5">
        <v>3.83</v>
      </c>
      <c r="L257" s="1">
        <f t="shared" si="15"/>
        <v>-0.19666666666666677</v>
      </c>
    </row>
    <row r="258" spans="1:16">
      <c r="C258">
        <v>6</v>
      </c>
      <c r="D258" s="1">
        <v>20</v>
      </c>
      <c r="E258" s="1">
        <v>47</v>
      </c>
      <c r="F258" s="1">
        <f t="shared" si="13"/>
        <v>0.78333333333333333</v>
      </c>
      <c r="G258" s="1">
        <f t="shared" si="14"/>
        <v>20.783333333333335</v>
      </c>
      <c r="I258" s="16">
        <v>20</v>
      </c>
      <c r="J258" s="1">
        <v>6.7333333333333334</v>
      </c>
      <c r="K258" s="5">
        <v>3.82</v>
      </c>
      <c r="L258" s="1">
        <f t="shared" si="15"/>
        <v>2.9133333333333336</v>
      </c>
    </row>
    <row r="259" spans="1:16">
      <c r="C259">
        <v>7</v>
      </c>
      <c r="D259" s="9">
        <v>4</v>
      </c>
      <c r="E259" s="9">
        <v>19</v>
      </c>
      <c r="F259" s="9">
        <f t="shared" si="13"/>
        <v>0.31666666666666665</v>
      </c>
      <c r="G259" s="9">
        <f t="shared" si="14"/>
        <v>4.3166666666666664</v>
      </c>
      <c r="I259" s="16">
        <v>23</v>
      </c>
      <c r="J259" s="1">
        <v>1.2666666666666666</v>
      </c>
      <c r="K259" s="5">
        <v>3.73</v>
      </c>
      <c r="L259" s="1">
        <f t="shared" si="15"/>
        <v>-2.4633333333333334</v>
      </c>
      <c r="N259" s="83"/>
      <c r="O259" s="83"/>
      <c r="P259" s="83"/>
    </row>
    <row r="260" spans="1:16">
      <c r="B260" s="4"/>
      <c r="C260" s="102">
        <v>7</v>
      </c>
      <c r="D260" s="98">
        <v>4</v>
      </c>
      <c r="E260" s="98">
        <v>46</v>
      </c>
      <c r="F260" s="99">
        <f t="shared" si="13"/>
        <v>0.76666666666666672</v>
      </c>
      <c r="G260" s="99">
        <f t="shared" si="14"/>
        <v>4.7666666666666666</v>
      </c>
      <c r="I260" s="1"/>
      <c r="J260" s="1"/>
      <c r="K260" s="1"/>
      <c r="N260" s="1"/>
      <c r="O260" s="1"/>
      <c r="P260" s="1"/>
    </row>
    <row r="261" spans="1:16">
      <c r="C261">
        <v>7</v>
      </c>
      <c r="D261" s="1">
        <v>6</v>
      </c>
      <c r="E261" s="1">
        <v>54</v>
      </c>
      <c r="F261" s="1">
        <f t="shared" si="13"/>
        <v>0.9</v>
      </c>
      <c r="G261" s="1">
        <f t="shared" si="14"/>
        <v>6.9</v>
      </c>
      <c r="H261" s="4"/>
      <c r="I261" s="1">
        <v>21</v>
      </c>
      <c r="J261" s="1"/>
      <c r="K261" s="1"/>
      <c r="N261" s="1"/>
      <c r="O261" s="1"/>
      <c r="P261" s="1"/>
    </row>
    <row r="262" spans="1:16">
      <c r="C262">
        <v>9</v>
      </c>
      <c r="D262" s="9">
        <v>6</v>
      </c>
      <c r="E262" s="9">
        <v>52</v>
      </c>
      <c r="F262" s="9">
        <f t="shared" si="13"/>
        <v>0.8666666666666667</v>
      </c>
      <c r="G262" s="9">
        <f t="shared" si="14"/>
        <v>6.8666666666666671</v>
      </c>
      <c r="I262" s="1"/>
      <c r="J262" s="1"/>
      <c r="K262" s="1"/>
      <c r="N262" s="1"/>
      <c r="O262" s="1"/>
      <c r="P262" s="1"/>
    </row>
    <row r="263" spans="1:16">
      <c r="B263" t="s">
        <v>176</v>
      </c>
      <c r="C263">
        <v>9</v>
      </c>
      <c r="D263" s="1">
        <v>7</v>
      </c>
      <c r="E263" s="1">
        <v>40</v>
      </c>
      <c r="F263" s="1">
        <f t="shared" si="13"/>
        <v>0.66666666666666663</v>
      </c>
      <c r="G263" s="1">
        <f t="shared" si="14"/>
        <v>7.666666666666667</v>
      </c>
      <c r="I263" s="1"/>
      <c r="J263" s="1"/>
      <c r="K263" s="1"/>
      <c r="N263" s="1"/>
      <c r="O263" s="1"/>
      <c r="P263" s="1"/>
    </row>
    <row r="264" spans="1:16">
      <c r="B264" t="s">
        <v>157</v>
      </c>
      <c r="C264">
        <v>9</v>
      </c>
      <c r="D264" s="15">
        <v>15</v>
      </c>
      <c r="E264" s="15">
        <v>8</v>
      </c>
      <c r="F264" s="15">
        <f t="shared" si="13"/>
        <v>0.13333333333333333</v>
      </c>
      <c r="G264" s="15">
        <f t="shared" si="14"/>
        <v>15.133333333333333</v>
      </c>
      <c r="I264" s="1"/>
      <c r="J264" s="1"/>
      <c r="K264" s="1"/>
      <c r="N264" s="1"/>
      <c r="O264" s="1"/>
      <c r="P264" s="1"/>
    </row>
    <row r="265" spans="1:16">
      <c r="C265">
        <v>10</v>
      </c>
      <c r="D265" s="1">
        <v>19</v>
      </c>
      <c r="E265" s="1">
        <v>49</v>
      </c>
      <c r="F265" s="1">
        <f t="shared" si="13"/>
        <v>0.81666666666666665</v>
      </c>
      <c r="G265" s="1">
        <f t="shared" si="14"/>
        <v>19.816666666666666</v>
      </c>
      <c r="I265" s="1"/>
      <c r="J265" s="1"/>
      <c r="K265" s="1"/>
      <c r="N265" s="1"/>
      <c r="O265" s="1"/>
      <c r="P265" s="1"/>
    </row>
    <row r="266" spans="1:16">
      <c r="C266">
        <v>13</v>
      </c>
      <c r="D266" s="1">
        <v>7</v>
      </c>
      <c r="E266" s="1">
        <v>34</v>
      </c>
      <c r="F266" s="1">
        <f t="shared" si="13"/>
        <v>0.56666666666666665</v>
      </c>
      <c r="G266" s="1">
        <f t="shared" si="14"/>
        <v>7.5666666666666664</v>
      </c>
      <c r="I266" s="1"/>
      <c r="J266" s="1"/>
      <c r="K266" s="1"/>
      <c r="N266" s="1"/>
      <c r="O266" s="1"/>
      <c r="P266" s="1"/>
    </row>
    <row r="267" spans="1:16">
      <c r="C267">
        <v>17</v>
      </c>
      <c r="D267" s="11">
        <v>6</v>
      </c>
      <c r="E267" s="11">
        <v>40</v>
      </c>
      <c r="F267" s="11">
        <f t="shared" si="13"/>
        <v>0.66666666666666663</v>
      </c>
      <c r="G267" s="11">
        <f t="shared" si="14"/>
        <v>6.666666666666667</v>
      </c>
      <c r="I267" s="1"/>
      <c r="J267" s="1"/>
      <c r="K267" s="1"/>
      <c r="N267" s="1"/>
      <c r="O267" s="1"/>
      <c r="P267" s="1"/>
    </row>
    <row r="268" spans="1:16">
      <c r="C268">
        <v>17</v>
      </c>
      <c r="D268" s="11">
        <v>6</v>
      </c>
      <c r="E268" s="11">
        <v>40</v>
      </c>
      <c r="F268" s="11">
        <f t="shared" si="13"/>
        <v>0.66666666666666663</v>
      </c>
      <c r="G268" s="11">
        <f t="shared" si="14"/>
        <v>6.666666666666667</v>
      </c>
      <c r="I268" s="1"/>
      <c r="J268" s="1"/>
      <c r="K268" s="1"/>
      <c r="N268" s="1"/>
      <c r="O268" s="1"/>
      <c r="P268" s="1"/>
    </row>
    <row r="269" spans="1:16">
      <c r="B269" t="s">
        <v>70</v>
      </c>
      <c r="C269">
        <v>17</v>
      </c>
      <c r="D269" s="15">
        <v>10</v>
      </c>
      <c r="E269" s="15">
        <v>1</v>
      </c>
      <c r="F269" s="15">
        <f t="shared" si="13"/>
        <v>1.6666666666666666E-2</v>
      </c>
      <c r="G269" s="15">
        <f t="shared" si="14"/>
        <v>10.016666666666667</v>
      </c>
      <c r="I269" s="1"/>
      <c r="J269" s="1"/>
      <c r="K269" s="1"/>
      <c r="N269" s="1"/>
      <c r="O269" s="1"/>
      <c r="P269" s="1"/>
    </row>
    <row r="270" spans="1:16">
      <c r="C270">
        <v>19</v>
      </c>
      <c r="D270" s="1">
        <v>3</v>
      </c>
      <c r="E270" s="1">
        <v>38</v>
      </c>
      <c r="F270" s="1">
        <f t="shared" si="13"/>
        <v>0.6333333333333333</v>
      </c>
      <c r="G270" s="1">
        <f t="shared" si="14"/>
        <v>3.6333333333333333</v>
      </c>
      <c r="I270" s="1"/>
      <c r="J270" s="1"/>
      <c r="K270" s="1"/>
      <c r="N270" s="1"/>
      <c r="O270" s="1"/>
      <c r="P270" s="1"/>
    </row>
    <row r="271" spans="1:16">
      <c r="B271" t="s">
        <v>177</v>
      </c>
      <c r="C271">
        <v>20</v>
      </c>
      <c r="D271" s="9">
        <v>6</v>
      </c>
      <c r="E271" s="9">
        <v>44</v>
      </c>
      <c r="F271" s="9">
        <f t="shared" si="13"/>
        <v>0.73333333333333328</v>
      </c>
      <c r="G271" s="9">
        <f t="shared" si="14"/>
        <v>6.7333333333333334</v>
      </c>
      <c r="I271" s="1"/>
      <c r="J271" s="1"/>
      <c r="K271" s="1"/>
      <c r="N271" s="1"/>
      <c r="O271" s="1"/>
      <c r="P271" s="1"/>
    </row>
    <row r="272" spans="1:16">
      <c r="C272">
        <v>22</v>
      </c>
      <c r="D272" s="1">
        <v>22</v>
      </c>
      <c r="E272" s="1">
        <v>6</v>
      </c>
      <c r="F272" s="1">
        <f t="shared" si="13"/>
        <v>0.1</v>
      </c>
      <c r="G272" s="1">
        <f t="shared" si="14"/>
        <v>22.1</v>
      </c>
      <c r="I272" s="1"/>
      <c r="J272" s="1"/>
      <c r="K272" s="1"/>
      <c r="N272" s="1"/>
      <c r="O272" s="1"/>
      <c r="P272" s="1"/>
    </row>
    <row r="273" spans="2:17">
      <c r="C273">
        <v>23</v>
      </c>
      <c r="D273" s="1">
        <v>1</v>
      </c>
      <c r="E273" s="1">
        <v>16</v>
      </c>
      <c r="F273" s="1">
        <f t="shared" si="13"/>
        <v>0.26666666666666666</v>
      </c>
      <c r="G273" s="1">
        <f t="shared" si="14"/>
        <v>1.2666666666666666</v>
      </c>
      <c r="I273" s="1"/>
      <c r="J273" s="1"/>
      <c r="K273" s="1"/>
      <c r="N273" s="1"/>
      <c r="O273" s="1"/>
      <c r="P273" s="1"/>
    </row>
    <row r="274" spans="2:17">
      <c r="B274">
        <v>35</v>
      </c>
      <c r="D274" s="1"/>
      <c r="E274" s="1"/>
      <c r="F274" s="1"/>
      <c r="G274" s="1"/>
      <c r="I274" s="1"/>
      <c r="J274" s="1"/>
      <c r="K274" s="1"/>
      <c r="N274" s="1"/>
      <c r="O274" s="1"/>
      <c r="P274" s="1"/>
    </row>
    <row r="275" spans="2:17">
      <c r="D275" s="1"/>
      <c r="E275" s="1"/>
      <c r="F275" s="1"/>
      <c r="G275" s="1"/>
      <c r="I275" s="1"/>
      <c r="J275" s="1"/>
      <c r="K275" s="1"/>
      <c r="N275" s="1"/>
      <c r="O275" s="1"/>
      <c r="P275" s="1"/>
    </row>
    <row r="276" spans="2:17">
      <c r="D276" s="1"/>
      <c r="E276" s="1"/>
      <c r="F276" s="1"/>
      <c r="G276" s="1"/>
      <c r="I276" s="1"/>
      <c r="J276" s="1"/>
      <c r="K276" s="1"/>
      <c r="N276" s="1"/>
      <c r="O276" s="1"/>
      <c r="P276" s="1"/>
    </row>
    <row r="277" spans="2:17">
      <c r="D277" s="1"/>
      <c r="E277" s="1"/>
      <c r="F277" s="1"/>
      <c r="G277" s="1"/>
      <c r="I277" s="1"/>
      <c r="J277" s="1"/>
      <c r="K277" s="1"/>
      <c r="N277" s="1"/>
      <c r="O277" s="1"/>
      <c r="P277" s="1"/>
    </row>
    <row r="278" spans="2:17" ht="45">
      <c r="B278" t="s">
        <v>24</v>
      </c>
      <c r="C278" s="23" t="s">
        <v>68</v>
      </c>
      <c r="D278" t="s">
        <v>2</v>
      </c>
      <c r="E278" t="s">
        <v>3</v>
      </c>
      <c r="F278" t="s">
        <v>4</v>
      </c>
      <c r="G278" t="s">
        <v>33</v>
      </c>
      <c r="I278" t="s">
        <v>25</v>
      </c>
      <c r="J278" s="20" t="s">
        <v>60</v>
      </c>
      <c r="K278" s="20" t="s">
        <v>61</v>
      </c>
      <c r="L278" s="20" t="s">
        <v>27</v>
      </c>
      <c r="N278" s="1"/>
      <c r="O278" s="20" t="s">
        <v>62</v>
      </c>
      <c r="P278" s="20" t="s">
        <v>63</v>
      </c>
      <c r="Q278" s="20" t="s">
        <v>29</v>
      </c>
    </row>
    <row r="279" spans="2:17">
      <c r="C279">
        <v>2</v>
      </c>
      <c r="D279" s="1">
        <v>14</v>
      </c>
      <c r="E279" s="1">
        <v>28</v>
      </c>
      <c r="F279" s="1">
        <f>E279/60</f>
        <v>0.46666666666666667</v>
      </c>
      <c r="G279" s="1">
        <f>D279+F279</f>
        <v>14.466666666666667</v>
      </c>
      <c r="I279" s="21">
        <v>6</v>
      </c>
      <c r="J279" s="1">
        <v>0.51666666666666672</v>
      </c>
      <c r="K279" s="1">
        <v>4.25</v>
      </c>
      <c r="L279" s="1">
        <f>J279-K279</f>
        <v>-3.7333333333333334</v>
      </c>
      <c r="N279" s="16">
        <v>2</v>
      </c>
      <c r="O279" s="1">
        <v>14.466666666666667</v>
      </c>
      <c r="P279" s="1">
        <v>19.850000000000001</v>
      </c>
      <c r="Q279" s="1">
        <f>O279-P279</f>
        <v>-5.3833333333333346</v>
      </c>
    </row>
    <row r="280" spans="2:17">
      <c r="C280">
        <v>5</v>
      </c>
      <c r="D280" s="1">
        <v>18</v>
      </c>
      <c r="E280" s="1">
        <v>53</v>
      </c>
      <c r="F280" s="1">
        <f t="shared" ref="F280:F337" si="17">E280/60</f>
        <v>0.8833333333333333</v>
      </c>
      <c r="G280" s="1">
        <f t="shared" ref="G280:G337" si="18">D280+F280</f>
        <v>18.883333333333333</v>
      </c>
      <c r="I280" s="21">
        <v>6</v>
      </c>
      <c r="J280" s="1">
        <v>3.0833333333333335</v>
      </c>
      <c r="K280" s="1">
        <v>4.25</v>
      </c>
      <c r="L280" s="1">
        <f t="shared" ref="L280:L308" si="19">J280-K280</f>
        <v>-1.1666666666666665</v>
      </c>
      <c r="N280" s="16">
        <v>5</v>
      </c>
      <c r="O280" s="1">
        <v>18.883333333333333</v>
      </c>
      <c r="P280" s="5">
        <v>19.95</v>
      </c>
      <c r="Q280" s="1">
        <f t="shared" ref="Q280:Q308" si="20">O280-P280</f>
        <v>-1.0666666666666664</v>
      </c>
    </row>
    <row r="281" spans="2:17">
      <c r="C281">
        <v>5</v>
      </c>
      <c r="D281" s="1">
        <v>19</v>
      </c>
      <c r="E281" s="1">
        <v>7</v>
      </c>
      <c r="F281" s="1">
        <f t="shared" si="17"/>
        <v>0.11666666666666667</v>
      </c>
      <c r="G281" s="1">
        <f t="shared" si="18"/>
        <v>19.116666666666667</v>
      </c>
      <c r="I281" s="21">
        <v>7</v>
      </c>
      <c r="J281" s="1">
        <v>1.1166666666666667</v>
      </c>
      <c r="K281" s="1">
        <v>4.2166666666666668</v>
      </c>
      <c r="L281" s="1">
        <f t="shared" si="19"/>
        <v>-3.1</v>
      </c>
      <c r="N281" s="16">
        <v>5</v>
      </c>
      <c r="O281" s="1">
        <v>19.116666666666667</v>
      </c>
      <c r="P281" s="5">
        <v>19.95</v>
      </c>
      <c r="Q281" s="1">
        <f t="shared" si="20"/>
        <v>-0.83333333333333215</v>
      </c>
    </row>
    <row r="282" spans="2:17">
      <c r="C282">
        <v>5</v>
      </c>
      <c r="D282" s="1">
        <v>20</v>
      </c>
      <c r="E282" s="1">
        <v>21</v>
      </c>
      <c r="F282" s="1">
        <f t="shared" si="17"/>
        <v>0.35</v>
      </c>
      <c r="G282" s="1">
        <f t="shared" si="18"/>
        <v>20.350000000000001</v>
      </c>
      <c r="I282" s="21">
        <v>7</v>
      </c>
      <c r="J282" s="1">
        <v>2.8166666666666664</v>
      </c>
      <c r="K282" s="1">
        <v>4.2166666666666668</v>
      </c>
      <c r="L282" s="1">
        <f t="shared" si="19"/>
        <v>-1.4000000000000004</v>
      </c>
      <c r="N282" s="16">
        <v>5</v>
      </c>
      <c r="O282" s="1">
        <v>20.350000000000001</v>
      </c>
      <c r="P282" s="5">
        <v>19.95</v>
      </c>
      <c r="Q282" s="1">
        <f t="shared" si="20"/>
        <v>0.40000000000000213</v>
      </c>
    </row>
    <row r="283" spans="2:17">
      <c r="B283" t="s">
        <v>71</v>
      </c>
      <c r="C283">
        <v>5</v>
      </c>
      <c r="D283" s="15">
        <v>20</v>
      </c>
      <c r="E283" s="15">
        <v>46</v>
      </c>
      <c r="F283" s="15">
        <f t="shared" si="17"/>
        <v>0.76666666666666672</v>
      </c>
      <c r="G283" s="15">
        <f t="shared" si="18"/>
        <v>20.766666666666666</v>
      </c>
      <c r="I283" s="21">
        <v>7</v>
      </c>
      <c r="J283" s="1">
        <v>6.75</v>
      </c>
      <c r="K283" s="1">
        <v>4.2166666666666668</v>
      </c>
      <c r="L283" s="1">
        <f t="shared" si="19"/>
        <v>2.5333333333333332</v>
      </c>
      <c r="N283" s="16">
        <v>5</v>
      </c>
      <c r="O283" s="1">
        <v>20.766666666666666</v>
      </c>
      <c r="P283" s="5">
        <v>19.95</v>
      </c>
      <c r="Q283" s="1">
        <f t="shared" si="20"/>
        <v>0.81666666666666643</v>
      </c>
    </row>
    <row r="284" spans="2:17">
      <c r="C284">
        <v>5</v>
      </c>
      <c r="D284" s="1">
        <v>20</v>
      </c>
      <c r="E284" s="1">
        <v>59</v>
      </c>
      <c r="F284" s="1">
        <f t="shared" si="17"/>
        <v>0.98333333333333328</v>
      </c>
      <c r="G284" s="1">
        <f t="shared" si="18"/>
        <v>20.983333333333334</v>
      </c>
      <c r="I284" s="21">
        <v>7</v>
      </c>
      <c r="J284" s="1">
        <v>7.4</v>
      </c>
      <c r="K284" s="1">
        <v>4.2166666666666668</v>
      </c>
      <c r="L284" s="1">
        <f t="shared" si="19"/>
        <v>3.1833333333333336</v>
      </c>
      <c r="N284" s="16">
        <v>5</v>
      </c>
      <c r="O284" s="1">
        <v>20.983333333333334</v>
      </c>
      <c r="P284" s="5">
        <v>19.95</v>
      </c>
      <c r="Q284" s="1">
        <f t="shared" si="20"/>
        <v>1.033333333333335</v>
      </c>
    </row>
    <row r="285" spans="2:17">
      <c r="C285">
        <v>5</v>
      </c>
      <c r="D285" s="11">
        <v>21</v>
      </c>
      <c r="E285" s="11">
        <v>15</v>
      </c>
      <c r="F285" s="11">
        <f t="shared" si="17"/>
        <v>0.25</v>
      </c>
      <c r="G285" s="11">
        <f t="shared" si="18"/>
        <v>21.25</v>
      </c>
      <c r="I285" s="21">
        <v>7</v>
      </c>
      <c r="J285" s="1">
        <v>9.15</v>
      </c>
      <c r="K285" s="1">
        <v>4.2166666666666668</v>
      </c>
      <c r="L285" s="1">
        <f t="shared" si="19"/>
        <v>4.9333333333333336</v>
      </c>
      <c r="N285" s="16">
        <v>5</v>
      </c>
      <c r="O285" s="1">
        <v>21.25</v>
      </c>
      <c r="P285" s="5">
        <v>19.95</v>
      </c>
      <c r="Q285" s="1">
        <f t="shared" si="20"/>
        <v>1.3000000000000007</v>
      </c>
    </row>
    <row r="286" spans="2:17">
      <c r="C286">
        <v>5</v>
      </c>
      <c r="D286" s="11">
        <v>21</v>
      </c>
      <c r="E286" s="11">
        <v>15</v>
      </c>
      <c r="F286" s="11">
        <f t="shared" si="17"/>
        <v>0.25</v>
      </c>
      <c r="G286" s="11">
        <f t="shared" si="18"/>
        <v>21.25</v>
      </c>
      <c r="I286" s="21">
        <v>8</v>
      </c>
      <c r="J286" s="1">
        <v>7.75</v>
      </c>
      <c r="K286" s="1">
        <v>4.1833333333333336</v>
      </c>
      <c r="L286" s="1">
        <f t="shared" si="19"/>
        <v>3.5666666666666664</v>
      </c>
      <c r="N286" s="16">
        <v>5</v>
      </c>
      <c r="O286" s="1">
        <v>21.25</v>
      </c>
      <c r="P286" s="5">
        <v>19.95</v>
      </c>
      <c r="Q286" s="1">
        <f t="shared" si="20"/>
        <v>1.3000000000000007</v>
      </c>
    </row>
    <row r="287" spans="2:17">
      <c r="C287">
        <v>5</v>
      </c>
      <c r="D287" s="1">
        <v>21</v>
      </c>
      <c r="E287" s="1">
        <v>31</v>
      </c>
      <c r="F287" s="1">
        <f t="shared" si="17"/>
        <v>0.51666666666666672</v>
      </c>
      <c r="G287" s="1">
        <f t="shared" si="18"/>
        <v>21.516666666666666</v>
      </c>
      <c r="I287" s="21">
        <v>8</v>
      </c>
      <c r="J287" s="1">
        <v>9.5500000000000007</v>
      </c>
      <c r="K287" s="1">
        <v>4.1833333333333336</v>
      </c>
      <c r="L287" s="1">
        <f t="shared" si="19"/>
        <v>5.3666666666666671</v>
      </c>
      <c r="N287" s="16">
        <v>5</v>
      </c>
      <c r="O287" s="1">
        <v>21.516666666666666</v>
      </c>
      <c r="P287" s="5">
        <v>19.95</v>
      </c>
      <c r="Q287" s="1">
        <f t="shared" si="20"/>
        <v>1.5666666666666664</v>
      </c>
    </row>
    <row r="288" spans="2:17">
      <c r="C288">
        <v>5</v>
      </c>
      <c r="D288" s="1">
        <v>22</v>
      </c>
      <c r="E288" s="1">
        <v>7</v>
      </c>
      <c r="F288" s="1">
        <f t="shared" si="17"/>
        <v>0.11666666666666667</v>
      </c>
      <c r="G288" s="1">
        <f t="shared" si="18"/>
        <v>22.116666666666667</v>
      </c>
      <c r="I288" s="21">
        <v>8</v>
      </c>
      <c r="J288" s="1">
        <v>9.6333333333333329</v>
      </c>
      <c r="K288" s="1">
        <v>4.1833333333333336</v>
      </c>
      <c r="L288" s="1">
        <f t="shared" si="19"/>
        <v>5.4499999999999993</v>
      </c>
      <c r="N288" s="16">
        <v>5</v>
      </c>
      <c r="O288" s="1">
        <v>22.116666666666667</v>
      </c>
      <c r="P288" s="5">
        <v>19.95</v>
      </c>
      <c r="Q288" s="1">
        <f t="shared" si="20"/>
        <v>2.1666666666666679</v>
      </c>
    </row>
    <row r="289" spans="2:17">
      <c r="C289">
        <v>5</v>
      </c>
      <c r="D289" s="1">
        <v>22</v>
      </c>
      <c r="E289" s="1">
        <v>10</v>
      </c>
      <c r="F289" s="1">
        <f t="shared" si="17"/>
        <v>0.16666666666666666</v>
      </c>
      <c r="G289" s="1">
        <f t="shared" si="18"/>
        <v>22.166666666666668</v>
      </c>
      <c r="I289" s="21">
        <v>8</v>
      </c>
      <c r="J289" s="1">
        <v>10.216666666666667</v>
      </c>
      <c r="K289" s="1">
        <v>4.1833333333333336</v>
      </c>
      <c r="L289" s="1">
        <f t="shared" si="19"/>
        <v>6.0333333333333332</v>
      </c>
      <c r="N289" s="16">
        <v>5</v>
      </c>
      <c r="O289" s="1">
        <v>22.166666666666668</v>
      </c>
      <c r="P289" s="5">
        <v>19.95</v>
      </c>
      <c r="Q289" s="1">
        <f t="shared" si="20"/>
        <v>2.2166666666666686</v>
      </c>
    </row>
    <row r="290" spans="2:17">
      <c r="C290">
        <v>5</v>
      </c>
      <c r="D290" s="1">
        <v>22</v>
      </c>
      <c r="E290" s="1">
        <v>13</v>
      </c>
      <c r="F290" s="1">
        <f t="shared" si="17"/>
        <v>0.21666666666666667</v>
      </c>
      <c r="G290" s="1">
        <f t="shared" si="18"/>
        <v>22.216666666666665</v>
      </c>
      <c r="I290" s="21">
        <v>8</v>
      </c>
      <c r="J290" s="1">
        <v>10.6</v>
      </c>
      <c r="K290" s="1">
        <v>4.1833333333333336</v>
      </c>
      <c r="L290" s="1">
        <f t="shared" si="19"/>
        <v>6.4166666666666661</v>
      </c>
      <c r="N290" s="16">
        <v>5</v>
      </c>
      <c r="O290" s="1">
        <v>22.216666666666665</v>
      </c>
      <c r="P290" s="5">
        <v>19.95</v>
      </c>
      <c r="Q290" s="1">
        <f t="shared" si="20"/>
        <v>2.2666666666666657</v>
      </c>
    </row>
    <row r="291" spans="2:17">
      <c r="C291">
        <v>5</v>
      </c>
      <c r="D291" s="1">
        <v>22</v>
      </c>
      <c r="E291" s="1">
        <v>20</v>
      </c>
      <c r="F291" s="1">
        <f t="shared" si="17"/>
        <v>0.33333333333333331</v>
      </c>
      <c r="G291" s="1">
        <f t="shared" si="18"/>
        <v>22.333333333333332</v>
      </c>
      <c r="I291" s="21">
        <v>8</v>
      </c>
      <c r="J291" s="1">
        <v>10.6</v>
      </c>
      <c r="K291" s="1">
        <v>4.1833333333333336</v>
      </c>
      <c r="L291" s="1">
        <f t="shared" si="19"/>
        <v>6.4166666666666661</v>
      </c>
      <c r="N291" s="16">
        <v>5</v>
      </c>
      <c r="O291" s="1">
        <v>22.333333333333332</v>
      </c>
      <c r="P291" s="5">
        <v>19.95</v>
      </c>
      <c r="Q291" s="1">
        <f t="shared" si="20"/>
        <v>2.3833333333333329</v>
      </c>
    </row>
    <row r="292" spans="2:17">
      <c r="C292">
        <v>5</v>
      </c>
      <c r="D292" s="1">
        <v>22</v>
      </c>
      <c r="E292" s="1">
        <v>23</v>
      </c>
      <c r="F292" s="1">
        <f t="shared" si="17"/>
        <v>0.38333333333333336</v>
      </c>
      <c r="G292" s="1">
        <f t="shared" si="18"/>
        <v>22.383333333333333</v>
      </c>
      <c r="I292" s="21">
        <v>8</v>
      </c>
      <c r="J292" s="1">
        <v>10.8</v>
      </c>
      <c r="K292" s="1">
        <v>4.1833333333333336</v>
      </c>
      <c r="L292" s="1">
        <f t="shared" si="19"/>
        <v>6.6166666666666671</v>
      </c>
      <c r="N292" s="16">
        <v>5</v>
      </c>
      <c r="O292" s="1">
        <v>22.383333333333333</v>
      </c>
      <c r="P292" s="5">
        <v>19.95</v>
      </c>
      <c r="Q292" s="1">
        <f t="shared" si="20"/>
        <v>2.4333333333333336</v>
      </c>
    </row>
    <row r="293" spans="2:17">
      <c r="C293">
        <v>6</v>
      </c>
      <c r="D293" s="1">
        <v>0</v>
      </c>
      <c r="E293" s="1">
        <v>31</v>
      </c>
      <c r="F293" s="1">
        <f t="shared" si="17"/>
        <v>0.51666666666666672</v>
      </c>
      <c r="G293" s="1">
        <f t="shared" si="18"/>
        <v>0.51666666666666672</v>
      </c>
      <c r="I293" s="21">
        <v>8</v>
      </c>
      <c r="J293" s="1">
        <v>11.2</v>
      </c>
      <c r="K293" s="1">
        <v>4.1833333333333336</v>
      </c>
      <c r="L293" s="1">
        <f t="shared" si="19"/>
        <v>7.0166666666666657</v>
      </c>
      <c r="N293" s="16">
        <v>6</v>
      </c>
      <c r="O293" s="1">
        <v>17.3</v>
      </c>
      <c r="P293" s="1">
        <v>19.983333333333334</v>
      </c>
      <c r="Q293" s="1">
        <f t="shared" si="20"/>
        <v>-2.6833333333333336</v>
      </c>
    </row>
    <row r="294" spans="2:17">
      <c r="C294">
        <v>6</v>
      </c>
      <c r="D294" s="1">
        <v>3</v>
      </c>
      <c r="E294" s="1">
        <v>5</v>
      </c>
      <c r="F294" s="1">
        <f t="shared" si="17"/>
        <v>8.3333333333333329E-2</v>
      </c>
      <c r="G294" s="1">
        <f t="shared" si="18"/>
        <v>3.0833333333333335</v>
      </c>
      <c r="I294" s="21">
        <v>10</v>
      </c>
      <c r="J294" s="1">
        <v>5.15</v>
      </c>
      <c r="K294" s="1">
        <v>4.1166666666666663</v>
      </c>
      <c r="L294" s="1">
        <f t="shared" si="19"/>
        <v>1.0333333333333341</v>
      </c>
      <c r="N294" s="16">
        <v>6</v>
      </c>
      <c r="O294" s="1">
        <v>17.483333333333334</v>
      </c>
      <c r="P294" s="1">
        <v>19.983333333333334</v>
      </c>
      <c r="Q294" s="1">
        <f t="shared" si="20"/>
        <v>-2.5</v>
      </c>
    </row>
    <row r="295" spans="2:17">
      <c r="B295" t="s">
        <v>178</v>
      </c>
      <c r="C295">
        <v>6</v>
      </c>
      <c r="D295" s="9">
        <v>17</v>
      </c>
      <c r="E295" s="9">
        <v>18</v>
      </c>
      <c r="F295" s="9">
        <f t="shared" si="17"/>
        <v>0.3</v>
      </c>
      <c r="G295" s="9">
        <f t="shared" si="18"/>
        <v>17.3</v>
      </c>
      <c r="I295" s="21">
        <v>10</v>
      </c>
      <c r="J295" s="1">
        <v>5.15</v>
      </c>
      <c r="K295" s="1">
        <v>4.1166666666666663</v>
      </c>
      <c r="L295" s="1">
        <f t="shared" si="19"/>
        <v>1.0333333333333341</v>
      </c>
      <c r="N295" s="16">
        <v>6</v>
      </c>
      <c r="O295" s="1">
        <v>18.583333333333332</v>
      </c>
      <c r="P295" s="1">
        <v>19.983333333333334</v>
      </c>
      <c r="Q295" s="1">
        <f t="shared" si="20"/>
        <v>-1.4000000000000021</v>
      </c>
    </row>
    <row r="296" spans="2:17">
      <c r="C296">
        <v>6</v>
      </c>
      <c r="D296" s="1">
        <v>17</v>
      </c>
      <c r="E296" s="1">
        <v>29</v>
      </c>
      <c r="F296" s="1">
        <f t="shared" si="17"/>
        <v>0.48333333333333334</v>
      </c>
      <c r="G296" s="1">
        <f t="shared" si="18"/>
        <v>17.483333333333334</v>
      </c>
      <c r="I296" s="21">
        <v>10</v>
      </c>
      <c r="J296" s="1">
        <v>7.45</v>
      </c>
      <c r="K296" s="1">
        <v>4.1166666666666663</v>
      </c>
      <c r="L296" s="1">
        <f t="shared" si="19"/>
        <v>3.3333333333333339</v>
      </c>
      <c r="N296" s="16">
        <v>6</v>
      </c>
      <c r="O296" s="1">
        <v>18.633333333333333</v>
      </c>
      <c r="P296" s="1">
        <v>19.983333333333334</v>
      </c>
      <c r="Q296" s="1">
        <f t="shared" si="20"/>
        <v>-1.3500000000000014</v>
      </c>
    </row>
    <row r="297" spans="2:17">
      <c r="C297">
        <v>6</v>
      </c>
      <c r="D297" s="1">
        <v>18</v>
      </c>
      <c r="E297" s="1">
        <v>35</v>
      </c>
      <c r="F297" s="1">
        <f t="shared" si="17"/>
        <v>0.58333333333333337</v>
      </c>
      <c r="G297" s="1">
        <f t="shared" si="18"/>
        <v>18.583333333333332</v>
      </c>
      <c r="I297" s="21">
        <v>11</v>
      </c>
      <c r="J297" s="1">
        <v>6.1166666666666663</v>
      </c>
      <c r="K297" s="1">
        <v>4.083333333333333</v>
      </c>
      <c r="L297" s="1">
        <f t="shared" si="19"/>
        <v>2.0333333333333332</v>
      </c>
      <c r="M297" s="20"/>
      <c r="N297" s="16">
        <v>6</v>
      </c>
      <c r="O297" s="1">
        <v>18.633333333333333</v>
      </c>
      <c r="P297" s="1">
        <v>19.983333333333334</v>
      </c>
      <c r="Q297" s="1">
        <f t="shared" si="20"/>
        <v>-1.3500000000000014</v>
      </c>
    </row>
    <row r="298" spans="2:17">
      <c r="C298">
        <v>6</v>
      </c>
      <c r="D298" s="11">
        <v>18</v>
      </c>
      <c r="E298" s="11">
        <v>38</v>
      </c>
      <c r="F298" s="11">
        <f t="shared" si="17"/>
        <v>0.6333333333333333</v>
      </c>
      <c r="G298" s="11">
        <f t="shared" si="18"/>
        <v>18.633333333333333</v>
      </c>
      <c r="I298" s="21">
        <v>14</v>
      </c>
      <c r="J298" s="1">
        <v>1.8666666666666667</v>
      </c>
      <c r="K298" s="5">
        <v>3.98</v>
      </c>
      <c r="L298" s="1">
        <f t="shared" si="19"/>
        <v>-2.1133333333333333</v>
      </c>
      <c r="N298" s="16">
        <v>7</v>
      </c>
      <c r="O298" s="1">
        <v>12.8</v>
      </c>
      <c r="P298" s="1">
        <v>20.016666666666666</v>
      </c>
      <c r="Q298" s="1">
        <f t="shared" si="20"/>
        <v>-7.216666666666665</v>
      </c>
    </row>
    <row r="299" spans="2:17">
      <c r="C299">
        <v>6</v>
      </c>
      <c r="D299" s="11">
        <v>18</v>
      </c>
      <c r="E299" s="11">
        <v>38</v>
      </c>
      <c r="F299" s="11">
        <f t="shared" si="17"/>
        <v>0.6333333333333333</v>
      </c>
      <c r="G299" s="11">
        <f t="shared" si="18"/>
        <v>18.633333333333333</v>
      </c>
      <c r="I299" s="21">
        <v>15</v>
      </c>
      <c r="J299" s="1">
        <v>1.5333333333333332</v>
      </c>
      <c r="K299" s="5">
        <v>3.95</v>
      </c>
      <c r="L299" s="1">
        <f t="shared" si="19"/>
        <v>-2.416666666666667</v>
      </c>
      <c r="N299" s="16">
        <v>7</v>
      </c>
      <c r="O299" s="1">
        <v>13.066666666666666</v>
      </c>
      <c r="P299" s="1">
        <v>20.016666666666666</v>
      </c>
      <c r="Q299" s="1">
        <f t="shared" si="20"/>
        <v>-6.9499999999999993</v>
      </c>
    </row>
    <row r="300" spans="2:17">
      <c r="C300">
        <v>7</v>
      </c>
      <c r="D300" s="1">
        <v>1</v>
      </c>
      <c r="E300" s="1">
        <v>7</v>
      </c>
      <c r="F300" s="1">
        <f t="shared" si="17"/>
        <v>0.11666666666666667</v>
      </c>
      <c r="G300" s="1">
        <f t="shared" si="18"/>
        <v>1.1166666666666667</v>
      </c>
      <c r="I300" s="21">
        <v>15</v>
      </c>
      <c r="J300" s="1">
        <v>3.7333333333333334</v>
      </c>
      <c r="K300" s="5">
        <v>3.95</v>
      </c>
      <c r="L300" s="1">
        <f t="shared" si="19"/>
        <v>-0.21666666666666679</v>
      </c>
      <c r="N300" s="16">
        <v>9</v>
      </c>
      <c r="O300" s="1">
        <v>17.233333333333334</v>
      </c>
      <c r="P300" s="1">
        <v>20.083333333333332</v>
      </c>
      <c r="Q300" s="1">
        <f t="shared" si="20"/>
        <v>-2.8499999999999979</v>
      </c>
    </row>
    <row r="301" spans="2:17">
      <c r="C301">
        <v>7</v>
      </c>
      <c r="D301" s="1">
        <v>2</v>
      </c>
      <c r="E301" s="1">
        <v>49</v>
      </c>
      <c r="F301" s="1">
        <f t="shared" si="17"/>
        <v>0.81666666666666665</v>
      </c>
      <c r="G301" s="1">
        <f t="shared" si="18"/>
        <v>2.8166666666666664</v>
      </c>
      <c r="I301" s="21">
        <v>15</v>
      </c>
      <c r="J301" s="1">
        <v>4.6333333333333329</v>
      </c>
      <c r="K301" s="5">
        <v>3.95</v>
      </c>
      <c r="L301" s="1">
        <f t="shared" si="19"/>
        <v>0.68333333333333268</v>
      </c>
      <c r="N301" s="16">
        <v>10</v>
      </c>
      <c r="O301" s="1">
        <v>13.75</v>
      </c>
      <c r="P301" s="1">
        <v>20.116666666666667</v>
      </c>
      <c r="Q301" s="1">
        <f t="shared" si="20"/>
        <v>-6.3666666666666671</v>
      </c>
    </row>
    <row r="302" spans="2:17">
      <c r="C302">
        <v>7</v>
      </c>
      <c r="D302" s="1">
        <v>6</v>
      </c>
      <c r="E302" s="1">
        <v>45</v>
      </c>
      <c r="F302" s="1">
        <f t="shared" si="17"/>
        <v>0.75</v>
      </c>
      <c r="G302" s="1">
        <f t="shared" si="18"/>
        <v>6.75</v>
      </c>
      <c r="I302" s="21">
        <v>16</v>
      </c>
      <c r="J302" s="1">
        <v>8.9833333333333325</v>
      </c>
      <c r="K302" s="5">
        <v>3.92</v>
      </c>
      <c r="L302" s="1">
        <f t="shared" si="19"/>
        <v>5.0633333333333326</v>
      </c>
      <c r="N302" s="16">
        <v>10</v>
      </c>
      <c r="O302" s="1">
        <v>16.2</v>
      </c>
      <c r="P302" s="1">
        <v>20.116666666666667</v>
      </c>
      <c r="Q302" s="1">
        <f t="shared" si="20"/>
        <v>-3.9166666666666679</v>
      </c>
    </row>
    <row r="303" spans="2:17">
      <c r="C303">
        <v>7</v>
      </c>
      <c r="D303" s="1">
        <v>7</v>
      </c>
      <c r="E303" s="1">
        <v>24</v>
      </c>
      <c r="F303" s="1">
        <f t="shared" si="17"/>
        <v>0.4</v>
      </c>
      <c r="G303" s="1">
        <f t="shared" si="18"/>
        <v>7.4</v>
      </c>
      <c r="I303" s="21">
        <v>17</v>
      </c>
      <c r="J303" s="1">
        <v>3.5166666666666666</v>
      </c>
      <c r="K303" s="5">
        <v>3.9</v>
      </c>
      <c r="L303" s="1">
        <f t="shared" si="19"/>
        <v>-0.3833333333333333</v>
      </c>
      <c r="N303" s="16">
        <v>16</v>
      </c>
      <c r="O303" s="1">
        <v>13.933333333333334</v>
      </c>
      <c r="P303" s="5">
        <v>20.3</v>
      </c>
      <c r="Q303" s="1">
        <f t="shared" si="20"/>
        <v>-6.3666666666666671</v>
      </c>
    </row>
    <row r="304" spans="2:17">
      <c r="C304">
        <v>7</v>
      </c>
      <c r="D304" s="1">
        <v>9</v>
      </c>
      <c r="E304" s="1">
        <v>9</v>
      </c>
      <c r="F304" s="1">
        <f t="shared" si="17"/>
        <v>0.15</v>
      </c>
      <c r="G304" s="1">
        <f t="shared" si="18"/>
        <v>9.15</v>
      </c>
      <c r="I304" s="21">
        <v>24</v>
      </c>
      <c r="J304" s="1">
        <v>2.6333333333333333</v>
      </c>
      <c r="K304" s="5">
        <v>3.7</v>
      </c>
      <c r="L304" s="1">
        <f t="shared" si="19"/>
        <v>-1.0666666666666669</v>
      </c>
      <c r="N304" s="16">
        <v>16</v>
      </c>
      <c r="O304" s="1">
        <v>14.266666666666667</v>
      </c>
      <c r="P304" s="5">
        <v>20.3</v>
      </c>
      <c r="Q304" s="1">
        <f t="shared" si="20"/>
        <v>-6.0333333333333332</v>
      </c>
    </row>
    <row r="305" spans="1:17">
      <c r="A305" s="83"/>
      <c r="C305">
        <v>7</v>
      </c>
      <c r="D305" s="1">
        <v>12</v>
      </c>
      <c r="E305" s="1">
        <v>48</v>
      </c>
      <c r="F305" s="1">
        <f t="shared" si="17"/>
        <v>0.8</v>
      </c>
      <c r="G305" s="1">
        <f t="shared" si="18"/>
        <v>12.8</v>
      </c>
      <c r="I305" s="21">
        <v>24</v>
      </c>
      <c r="J305" s="1">
        <v>2.8666666666666667</v>
      </c>
      <c r="K305" s="5">
        <v>3.7</v>
      </c>
      <c r="L305" s="1">
        <f t="shared" si="19"/>
        <v>-0.83333333333333348</v>
      </c>
      <c r="N305" s="16">
        <v>16</v>
      </c>
      <c r="O305" s="1">
        <v>15.766666666666667</v>
      </c>
      <c r="P305" s="5">
        <v>20.3</v>
      </c>
      <c r="Q305" s="1">
        <f t="shared" si="20"/>
        <v>-4.5333333333333332</v>
      </c>
    </row>
    <row r="306" spans="1:17">
      <c r="C306">
        <v>7</v>
      </c>
      <c r="D306" s="1">
        <v>13</v>
      </c>
      <c r="E306" s="1">
        <v>4</v>
      </c>
      <c r="F306" s="1">
        <f t="shared" si="17"/>
        <v>6.6666666666666666E-2</v>
      </c>
      <c r="G306" s="1">
        <f t="shared" si="18"/>
        <v>13.066666666666666</v>
      </c>
      <c r="I306" s="21">
        <v>24</v>
      </c>
      <c r="J306" s="1">
        <v>3.6666666666666665</v>
      </c>
      <c r="K306" s="5">
        <v>3.7</v>
      </c>
      <c r="L306" s="1">
        <f t="shared" si="19"/>
        <v>-3.3333333333333659E-2</v>
      </c>
      <c r="N306" s="16">
        <v>21</v>
      </c>
      <c r="O306" s="1">
        <v>21.15</v>
      </c>
      <c r="P306" s="5">
        <v>20.45</v>
      </c>
      <c r="Q306" s="1">
        <f t="shared" si="20"/>
        <v>0.69999999999999929</v>
      </c>
    </row>
    <row r="307" spans="1:17">
      <c r="C307">
        <v>8</v>
      </c>
      <c r="D307" s="1">
        <v>7</v>
      </c>
      <c r="E307" s="1">
        <v>45</v>
      </c>
      <c r="F307" s="1">
        <f t="shared" si="17"/>
        <v>0.75</v>
      </c>
      <c r="G307" s="1">
        <f t="shared" si="18"/>
        <v>7.75</v>
      </c>
      <c r="I307" s="21">
        <v>24</v>
      </c>
      <c r="J307" s="1">
        <v>5.2166666666666668</v>
      </c>
      <c r="K307" s="5">
        <v>3.7</v>
      </c>
      <c r="L307" s="1">
        <f t="shared" si="19"/>
        <v>1.5166666666666666</v>
      </c>
      <c r="N307" s="16">
        <v>22</v>
      </c>
      <c r="O307" s="1">
        <v>21.25</v>
      </c>
      <c r="P307" s="5">
        <v>20.48</v>
      </c>
      <c r="Q307" s="1">
        <f t="shared" si="20"/>
        <v>0.76999999999999957</v>
      </c>
    </row>
    <row r="308" spans="1:17">
      <c r="C308">
        <v>8</v>
      </c>
      <c r="D308" s="1">
        <v>9</v>
      </c>
      <c r="E308" s="1">
        <v>33</v>
      </c>
      <c r="F308" s="1">
        <f t="shared" si="17"/>
        <v>0.55000000000000004</v>
      </c>
      <c r="G308" s="1">
        <f t="shared" si="18"/>
        <v>9.5500000000000007</v>
      </c>
      <c r="I308" s="21">
        <v>25</v>
      </c>
      <c r="J308" s="1">
        <v>5.833333333333333</v>
      </c>
      <c r="K308" s="5">
        <v>3.68</v>
      </c>
      <c r="L308" s="1">
        <f t="shared" si="19"/>
        <v>2.1533333333333329</v>
      </c>
      <c r="N308" s="16">
        <v>23</v>
      </c>
      <c r="O308" s="1">
        <v>21.016666666666666</v>
      </c>
      <c r="P308" s="5">
        <v>20.52</v>
      </c>
      <c r="Q308" s="1">
        <f t="shared" si="20"/>
        <v>0.49666666666666615</v>
      </c>
    </row>
    <row r="309" spans="1:17">
      <c r="C309">
        <v>8</v>
      </c>
      <c r="D309" s="1">
        <v>9</v>
      </c>
      <c r="E309" s="1">
        <v>38</v>
      </c>
      <c r="F309" s="1">
        <f t="shared" si="17"/>
        <v>0.6333333333333333</v>
      </c>
      <c r="G309" s="1">
        <f t="shared" si="18"/>
        <v>9.6333333333333329</v>
      </c>
    </row>
    <row r="310" spans="1:17">
      <c r="C310">
        <v>8</v>
      </c>
      <c r="D310" s="1">
        <v>10</v>
      </c>
      <c r="E310" s="1">
        <v>13</v>
      </c>
      <c r="F310" s="1">
        <f t="shared" si="17"/>
        <v>0.21666666666666667</v>
      </c>
      <c r="G310" s="1">
        <f t="shared" si="18"/>
        <v>10.216666666666667</v>
      </c>
      <c r="I310" s="21">
        <v>30</v>
      </c>
      <c r="N310">
        <v>30</v>
      </c>
    </row>
    <row r="311" spans="1:17">
      <c r="C311">
        <v>8</v>
      </c>
      <c r="D311" s="11">
        <v>10</v>
      </c>
      <c r="E311" s="11">
        <v>36</v>
      </c>
      <c r="F311" s="11">
        <f t="shared" si="17"/>
        <v>0.6</v>
      </c>
      <c r="G311" s="11">
        <f t="shared" si="18"/>
        <v>10.6</v>
      </c>
    </row>
    <row r="312" spans="1:17">
      <c r="C312">
        <v>8</v>
      </c>
      <c r="D312" s="11">
        <v>10</v>
      </c>
      <c r="E312" s="11">
        <v>36</v>
      </c>
      <c r="F312" s="11">
        <f t="shared" si="17"/>
        <v>0.6</v>
      </c>
      <c r="G312" s="11">
        <f t="shared" si="18"/>
        <v>10.6</v>
      </c>
    </row>
    <row r="313" spans="1:17">
      <c r="C313">
        <v>8</v>
      </c>
      <c r="D313" s="1">
        <v>10</v>
      </c>
      <c r="E313" s="1">
        <v>48</v>
      </c>
      <c r="F313" s="1">
        <f t="shared" si="17"/>
        <v>0.8</v>
      </c>
      <c r="G313" s="1">
        <f t="shared" si="18"/>
        <v>10.8</v>
      </c>
    </row>
    <row r="314" spans="1:17">
      <c r="C314">
        <v>8</v>
      </c>
      <c r="D314" s="1">
        <v>11</v>
      </c>
      <c r="E314" s="1">
        <v>12</v>
      </c>
      <c r="F314" s="1">
        <f t="shared" si="17"/>
        <v>0.2</v>
      </c>
      <c r="G314" s="1">
        <f t="shared" si="18"/>
        <v>11.2</v>
      </c>
    </row>
    <row r="315" spans="1:17">
      <c r="C315">
        <v>9</v>
      </c>
      <c r="D315" s="1">
        <v>17</v>
      </c>
      <c r="E315" s="1">
        <v>14</v>
      </c>
      <c r="F315" s="1">
        <f t="shared" si="17"/>
        <v>0.23333333333333334</v>
      </c>
      <c r="G315" s="1">
        <f t="shared" si="18"/>
        <v>17.233333333333334</v>
      </c>
    </row>
    <row r="316" spans="1:17">
      <c r="C316">
        <v>10</v>
      </c>
      <c r="D316" s="11">
        <v>5</v>
      </c>
      <c r="E316" s="11">
        <v>9</v>
      </c>
      <c r="F316" s="11">
        <f t="shared" si="17"/>
        <v>0.15</v>
      </c>
      <c r="G316" s="11">
        <f t="shared" si="18"/>
        <v>5.15</v>
      </c>
    </row>
    <row r="317" spans="1:17">
      <c r="C317">
        <v>10</v>
      </c>
      <c r="D317" s="11">
        <v>5</v>
      </c>
      <c r="E317" s="11">
        <v>9</v>
      </c>
      <c r="F317" s="11">
        <f t="shared" si="17"/>
        <v>0.15</v>
      </c>
      <c r="G317" s="11">
        <f t="shared" si="18"/>
        <v>5.15</v>
      </c>
    </row>
    <row r="318" spans="1:17">
      <c r="B318" t="s">
        <v>179</v>
      </c>
      <c r="C318">
        <v>10</v>
      </c>
      <c r="D318" s="15">
        <v>7</v>
      </c>
      <c r="E318" s="15">
        <v>27</v>
      </c>
      <c r="F318" s="15">
        <f t="shared" si="17"/>
        <v>0.45</v>
      </c>
      <c r="G318" s="15">
        <f t="shared" si="18"/>
        <v>7.45</v>
      </c>
    </row>
    <row r="319" spans="1:17">
      <c r="C319">
        <v>10</v>
      </c>
      <c r="D319" s="1">
        <v>13</v>
      </c>
      <c r="E319" s="1">
        <v>45</v>
      </c>
      <c r="F319" s="1">
        <f t="shared" si="17"/>
        <v>0.75</v>
      </c>
      <c r="G319" s="1">
        <f t="shared" si="18"/>
        <v>13.75</v>
      </c>
    </row>
    <row r="320" spans="1:17">
      <c r="C320">
        <v>10</v>
      </c>
      <c r="D320" s="1">
        <v>16</v>
      </c>
      <c r="E320" s="1">
        <v>12</v>
      </c>
      <c r="F320" s="1">
        <f t="shared" si="17"/>
        <v>0.2</v>
      </c>
      <c r="G320" s="1">
        <f t="shared" si="18"/>
        <v>16.2</v>
      </c>
    </row>
    <row r="321" spans="2:7">
      <c r="B321" s="52"/>
      <c r="C321">
        <v>11</v>
      </c>
      <c r="D321" s="1">
        <v>6</v>
      </c>
      <c r="E321" s="1">
        <v>7</v>
      </c>
      <c r="F321" s="1">
        <f t="shared" si="17"/>
        <v>0.11666666666666667</v>
      </c>
      <c r="G321" s="1">
        <f t="shared" si="18"/>
        <v>6.1166666666666663</v>
      </c>
    </row>
    <row r="322" spans="2:7">
      <c r="C322">
        <v>14</v>
      </c>
      <c r="D322" s="1">
        <v>1</v>
      </c>
      <c r="E322" s="1">
        <v>52</v>
      </c>
      <c r="F322" s="1">
        <f t="shared" si="17"/>
        <v>0.8666666666666667</v>
      </c>
      <c r="G322" s="1">
        <f t="shared" si="18"/>
        <v>1.8666666666666667</v>
      </c>
    </row>
    <row r="323" spans="2:7">
      <c r="B323" t="s">
        <v>180</v>
      </c>
      <c r="C323">
        <v>14</v>
      </c>
      <c r="D323" s="9">
        <v>1</v>
      </c>
      <c r="E323" s="9">
        <v>32</v>
      </c>
      <c r="F323" s="9">
        <f t="shared" si="17"/>
        <v>0.53333333333333333</v>
      </c>
      <c r="G323" s="9">
        <f t="shared" si="18"/>
        <v>1.5333333333333332</v>
      </c>
    </row>
    <row r="324" spans="2:7">
      <c r="C324">
        <v>14</v>
      </c>
      <c r="D324" s="1">
        <v>3</v>
      </c>
      <c r="E324" s="1">
        <v>44</v>
      </c>
      <c r="F324" s="1">
        <f t="shared" si="17"/>
        <v>0.73333333333333328</v>
      </c>
      <c r="G324" s="1">
        <f t="shared" si="18"/>
        <v>3.7333333333333334</v>
      </c>
    </row>
    <row r="325" spans="2:7">
      <c r="C325">
        <v>14</v>
      </c>
      <c r="D325" s="1">
        <v>4</v>
      </c>
      <c r="E325" s="1">
        <v>38</v>
      </c>
      <c r="F325" s="1">
        <f t="shared" si="17"/>
        <v>0.6333333333333333</v>
      </c>
      <c r="G325" s="1">
        <f t="shared" si="18"/>
        <v>4.6333333333333329</v>
      </c>
    </row>
    <row r="326" spans="2:7">
      <c r="B326" t="s">
        <v>72</v>
      </c>
      <c r="C326">
        <v>16</v>
      </c>
      <c r="D326" s="15">
        <v>8</v>
      </c>
      <c r="E326" s="15">
        <v>59</v>
      </c>
      <c r="F326" s="15">
        <f t="shared" si="17"/>
        <v>0.98333333333333328</v>
      </c>
      <c r="G326" s="15">
        <f t="shared" si="18"/>
        <v>8.9833333333333325</v>
      </c>
    </row>
    <row r="327" spans="2:7">
      <c r="B327" t="s">
        <v>73</v>
      </c>
      <c r="C327">
        <v>16</v>
      </c>
      <c r="D327" s="15">
        <v>13</v>
      </c>
      <c r="E327" s="15">
        <v>56</v>
      </c>
      <c r="F327" s="15">
        <f t="shared" si="17"/>
        <v>0.93333333333333335</v>
      </c>
      <c r="G327" s="15">
        <f t="shared" si="18"/>
        <v>13.933333333333334</v>
      </c>
    </row>
    <row r="328" spans="2:7">
      <c r="B328" t="s">
        <v>158</v>
      </c>
      <c r="C328">
        <v>16</v>
      </c>
      <c r="D328" s="15">
        <v>14</v>
      </c>
      <c r="E328" s="15">
        <v>16</v>
      </c>
      <c r="F328" s="15">
        <f t="shared" si="17"/>
        <v>0.26666666666666666</v>
      </c>
      <c r="G328" s="15">
        <f t="shared" si="18"/>
        <v>14.266666666666667</v>
      </c>
    </row>
    <row r="329" spans="2:7">
      <c r="C329">
        <v>16</v>
      </c>
      <c r="D329" s="1">
        <v>15</v>
      </c>
      <c r="E329" s="1">
        <v>46</v>
      </c>
      <c r="F329" s="1">
        <f t="shared" si="17"/>
        <v>0.76666666666666672</v>
      </c>
      <c r="G329" s="1">
        <f t="shared" si="18"/>
        <v>15.766666666666667</v>
      </c>
    </row>
    <row r="330" spans="2:7">
      <c r="C330">
        <v>17</v>
      </c>
      <c r="D330" s="1">
        <v>3</v>
      </c>
      <c r="E330" s="1">
        <v>31</v>
      </c>
      <c r="F330" s="1">
        <f t="shared" si="17"/>
        <v>0.51666666666666672</v>
      </c>
      <c r="G330" s="1">
        <f t="shared" si="18"/>
        <v>3.5166666666666666</v>
      </c>
    </row>
    <row r="331" spans="2:7">
      <c r="C331">
        <v>21</v>
      </c>
      <c r="D331" s="1">
        <v>21</v>
      </c>
      <c r="E331" s="1">
        <v>9</v>
      </c>
      <c r="F331" s="1">
        <f t="shared" si="17"/>
        <v>0.15</v>
      </c>
      <c r="G331" s="1">
        <f t="shared" si="18"/>
        <v>21.15</v>
      </c>
    </row>
    <row r="332" spans="2:7">
      <c r="C332">
        <v>22</v>
      </c>
      <c r="D332" s="1">
        <v>21</v>
      </c>
      <c r="E332" s="1">
        <v>15</v>
      </c>
      <c r="F332" s="1">
        <f t="shared" si="17"/>
        <v>0.25</v>
      </c>
      <c r="G332" s="1">
        <f t="shared" si="18"/>
        <v>21.25</v>
      </c>
    </row>
    <row r="333" spans="2:7">
      <c r="C333">
        <v>23</v>
      </c>
      <c r="D333" s="1">
        <v>21</v>
      </c>
      <c r="E333" s="1">
        <v>1</v>
      </c>
      <c r="F333" s="1">
        <f t="shared" si="17"/>
        <v>1.6666666666666666E-2</v>
      </c>
      <c r="G333" s="1">
        <f t="shared" si="18"/>
        <v>21.016666666666666</v>
      </c>
    </row>
    <row r="334" spans="2:7">
      <c r="C334">
        <v>24</v>
      </c>
      <c r="D334" s="1">
        <v>2</v>
      </c>
      <c r="E334" s="1">
        <v>38</v>
      </c>
      <c r="F334" s="1">
        <f t="shared" si="17"/>
        <v>0.6333333333333333</v>
      </c>
      <c r="G334" s="1">
        <f t="shared" si="18"/>
        <v>2.6333333333333333</v>
      </c>
    </row>
    <row r="335" spans="2:7">
      <c r="C335">
        <v>24</v>
      </c>
      <c r="D335" s="1">
        <v>2</v>
      </c>
      <c r="E335" s="1">
        <v>52</v>
      </c>
      <c r="F335" s="1">
        <f t="shared" si="17"/>
        <v>0.8666666666666667</v>
      </c>
      <c r="G335" s="1">
        <f t="shared" si="18"/>
        <v>2.8666666666666667</v>
      </c>
    </row>
    <row r="336" spans="2:7">
      <c r="C336">
        <v>24</v>
      </c>
      <c r="D336" s="1">
        <v>3</v>
      </c>
      <c r="E336" s="1">
        <v>40</v>
      </c>
      <c r="F336" s="1">
        <f t="shared" si="17"/>
        <v>0.66666666666666663</v>
      </c>
      <c r="G336" s="1">
        <f t="shared" si="18"/>
        <v>3.6666666666666665</v>
      </c>
    </row>
    <row r="337" spans="2:7">
      <c r="C337">
        <v>24</v>
      </c>
      <c r="D337" s="1">
        <v>5</v>
      </c>
      <c r="E337" s="1">
        <v>13</v>
      </c>
      <c r="F337" s="1">
        <f t="shared" si="17"/>
        <v>0.21666666666666667</v>
      </c>
      <c r="G337" s="1">
        <f t="shared" si="18"/>
        <v>5.2166666666666668</v>
      </c>
    </row>
    <row r="338" spans="2:7">
      <c r="C338">
        <v>25</v>
      </c>
      <c r="D338" s="1">
        <v>5</v>
      </c>
      <c r="E338" s="1">
        <v>50</v>
      </c>
      <c r="F338" s="1">
        <f t="shared" ref="F338" si="21">E338/60</f>
        <v>0.83333333333333337</v>
      </c>
      <c r="G338" s="1">
        <f t="shared" ref="G338" si="22">D338+F338</f>
        <v>5.833333333333333</v>
      </c>
    </row>
    <row r="339" spans="2:7">
      <c r="D339" s="1"/>
      <c r="E339" s="1"/>
      <c r="F339" s="1"/>
      <c r="G339" s="1"/>
    </row>
    <row r="340" spans="2:7">
      <c r="B340">
        <v>60</v>
      </c>
      <c r="E340" s="1"/>
      <c r="F340" s="1"/>
      <c r="G340" s="1"/>
    </row>
    <row r="341" spans="2:7">
      <c r="D341" s="1"/>
      <c r="E341" s="1"/>
      <c r="F341" s="1"/>
      <c r="G341" s="1"/>
    </row>
    <row r="342" spans="2:7">
      <c r="D342" s="1"/>
      <c r="E342" s="1"/>
      <c r="F342" s="1"/>
      <c r="G342" s="1"/>
    </row>
    <row r="343" spans="2:7">
      <c r="D343" s="1"/>
      <c r="E343" s="1"/>
      <c r="F343" s="1"/>
      <c r="G343" s="1"/>
    </row>
    <row r="344" spans="2:7">
      <c r="D344" s="1"/>
      <c r="E344" s="1"/>
      <c r="F344" s="1"/>
      <c r="G344" s="1"/>
    </row>
    <row r="345" spans="2:7">
      <c r="D345" s="1"/>
      <c r="E345" s="1"/>
      <c r="F345" s="1"/>
      <c r="G345" s="1"/>
    </row>
  </sheetData>
  <sortState ref="AF4:AF148">
    <sortCondition ref="AF4:AF14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06"/>
  <sheetViews>
    <sheetView topLeftCell="A181" workbookViewId="0">
      <selection activeCell="AD35" sqref="AD35:AE72"/>
    </sheetView>
  </sheetViews>
  <sheetFormatPr baseColWidth="10" defaultRowHeight="15" x14ac:dyDescent="0"/>
  <sheetData>
    <row r="1" spans="2:34">
      <c r="B1" s="22" t="s">
        <v>206</v>
      </c>
      <c r="C1" s="22" t="s">
        <v>236</v>
      </c>
    </row>
    <row r="2" spans="2:34" ht="45">
      <c r="B2" s="83"/>
      <c r="D2" s="23" t="s">
        <v>206</v>
      </c>
      <c r="E2" t="s">
        <v>2</v>
      </c>
      <c r="F2" t="s">
        <v>3</v>
      </c>
      <c r="G2" t="s">
        <v>4</v>
      </c>
      <c r="H2" t="s">
        <v>33</v>
      </c>
      <c r="K2" s="16" t="s">
        <v>25</v>
      </c>
      <c r="L2" s="20" t="s">
        <v>60</v>
      </c>
      <c r="M2" s="20" t="s">
        <v>61</v>
      </c>
      <c r="N2" s="20" t="s">
        <v>27</v>
      </c>
      <c r="O2" s="20"/>
      <c r="P2" s="19"/>
      <c r="Q2" s="20" t="s">
        <v>62</v>
      </c>
      <c r="R2" s="20" t="s">
        <v>63</v>
      </c>
      <c r="S2" s="20" t="s">
        <v>29</v>
      </c>
      <c r="T2" s="20"/>
      <c r="U2" s="20" t="s">
        <v>25</v>
      </c>
      <c r="V2" t="s">
        <v>26</v>
      </c>
      <c r="X2" s="20" t="s">
        <v>25</v>
      </c>
      <c r="Y2" t="s">
        <v>28</v>
      </c>
      <c r="AC2" t="s">
        <v>26</v>
      </c>
      <c r="AD2" t="s">
        <v>318</v>
      </c>
      <c r="AG2" t="s">
        <v>28</v>
      </c>
      <c r="AH2" t="s">
        <v>318</v>
      </c>
    </row>
    <row r="3" spans="2:34">
      <c r="B3" s="22" t="s">
        <v>1</v>
      </c>
      <c r="D3" s="16">
        <v>2</v>
      </c>
      <c r="E3" s="11">
        <v>21</v>
      </c>
      <c r="F3" s="11">
        <v>55</v>
      </c>
      <c r="G3" s="11">
        <f t="shared" ref="G3:G80" si="0">F3/60</f>
        <v>0.91666666666666663</v>
      </c>
      <c r="H3" s="11">
        <f t="shared" ref="H3:H80" si="1">E3+G3</f>
        <v>21.916666666666668</v>
      </c>
      <c r="K3" s="16">
        <v>3</v>
      </c>
      <c r="L3" s="5">
        <v>1.8</v>
      </c>
      <c r="M3" s="5">
        <v>3.52</v>
      </c>
      <c r="N3" s="99">
        <f>L3-M3</f>
        <v>-1.72</v>
      </c>
      <c r="O3" s="5"/>
      <c r="P3" s="16">
        <v>2</v>
      </c>
      <c r="Q3" s="5">
        <v>21.916666666666668</v>
      </c>
      <c r="R3" s="5">
        <v>20.75</v>
      </c>
      <c r="S3" s="19">
        <f>Q3-R3</f>
        <v>1.1666666666666679</v>
      </c>
      <c r="T3" s="1"/>
      <c r="U3" s="90">
        <v>3</v>
      </c>
      <c r="V3" s="26">
        <v>-1.72</v>
      </c>
      <c r="X3" s="90">
        <v>2</v>
      </c>
      <c r="Y3" s="26">
        <v>1.1666666666666679</v>
      </c>
      <c r="AC3" s="19">
        <v>-3.2666666666666666</v>
      </c>
      <c r="AG3" s="19">
        <v>-8.4866666666666681</v>
      </c>
    </row>
    <row r="4" spans="2:34">
      <c r="D4" s="16">
        <v>2</v>
      </c>
      <c r="E4" s="11">
        <v>21</v>
      </c>
      <c r="F4" s="11">
        <v>55</v>
      </c>
      <c r="G4" s="11">
        <f t="shared" si="0"/>
        <v>0.91666666666666663</v>
      </c>
      <c r="H4" s="11">
        <f t="shared" si="1"/>
        <v>21.916666666666668</v>
      </c>
      <c r="K4" s="16">
        <v>6</v>
      </c>
      <c r="L4" s="5">
        <v>3.1</v>
      </c>
      <c r="M4" s="5">
        <v>3.47</v>
      </c>
      <c r="N4" s="99">
        <f t="shared" ref="N4:N20" si="2">L4-M4</f>
        <v>-0.37000000000000011</v>
      </c>
      <c r="O4" s="5"/>
      <c r="P4" s="98">
        <v>2</v>
      </c>
      <c r="Q4" s="5">
        <v>21.916666666666668</v>
      </c>
      <c r="R4" s="5">
        <v>20.75</v>
      </c>
      <c r="S4" s="19">
        <f t="shared" ref="S4:S33" si="3">Q4-R4</f>
        <v>1.1666666666666679</v>
      </c>
      <c r="T4" s="1"/>
      <c r="U4" s="90">
        <v>6</v>
      </c>
      <c r="V4" s="26">
        <v>-0.37000000000000011</v>
      </c>
      <c r="X4" s="96">
        <v>2</v>
      </c>
      <c r="Y4" s="26">
        <v>1.1666666666666679</v>
      </c>
      <c r="AC4" s="19">
        <v>-2.6366666666666667</v>
      </c>
      <c r="AG4" s="19">
        <v>-8.4533333333333331</v>
      </c>
    </row>
    <row r="5" spans="2:34">
      <c r="D5" s="16">
        <v>3</v>
      </c>
      <c r="E5" s="1">
        <v>1</v>
      </c>
      <c r="F5" s="1">
        <v>48</v>
      </c>
      <c r="G5" s="1">
        <f t="shared" si="0"/>
        <v>0.8</v>
      </c>
      <c r="H5" s="1">
        <f t="shared" si="1"/>
        <v>1.8</v>
      </c>
      <c r="K5" s="16">
        <v>7</v>
      </c>
      <c r="L5" s="5">
        <v>5.55</v>
      </c>
      <c r="M5" s="5">
        <v>3.45</v>
      </c>
      <c r="N5" s="99">
        <f t="shared" si="2"/>
        <v>2.0999999999999996</v>
      </c>
      <c r="O5" s="5"/>
      <c r="P5" s="16">
        <v>4</v>
      </c>
      <c r="Q5" s="5">
        <v>12.7</v>
      </c>
      <c r="R5" s="5">
        <v>20.8</v>
      </c>
      <c r="S5" s="19">
        <f t="shared" si="3"/>
        <v>-8.1000000000000014</v>
      </c>
      <c r="T5" s="1"/>
      <c r="U5" s="90">
        <v>7</v>
      </c>
      <c r="V5" s="26">
        <v>2.0999999999999996</v>
      </c>
      <c r="X5" s="90">
        <v>4</v>
      </c>
      <c r="Y5" s="26">
        <v>-8.1000000000000014</v>
      </c>
      <c r="AC5" s="19">
        <v>-2.3200000000000003</v>
      </c>
      <c r="AG5" s="19">
        <v>-8.3866666666666649</v>
      </c>
    </row>
    <row r="6" spans="2:34">
      <c r="C6" t="s">
        <v>209</v>
      </c>
      <c r="D6" s="16">
        <v>4</v>
      </c>
      <c r="E6" s="9">
        <v>12</v>
      </c>
      <c r="F6" s="9">
        <v>42</v>
      </c>
      <c r="G6" s="9">
        <f t="shared" si="0"/>
        <v>0.7</v>
      </c>
      <c r="H6" s="9">
        <f t="shared" si="1"/>
        <v>12.7</v>
      </c>
      <c r="K6" s="16">
        <v>8</v>
      </c>
      <c r="L6" s="5">
        <v>4.583333333333333</v>
      </c>
      <c r="M6" s="5">
        <v>3.45</v>
      </c>
      <c r="N6" s="99">
        <f t="shared" si="2"/>
        <v>1.1333333333333329</v>
      </c>
      <c r="O6" s="5"/>
      <c r="P6" s="16">
        <v>7</v>
      </c>
      <c r="Q6" s="5">
        <v>20.166666666666668</v>
      </c>
      <c r="R6" s="5">
        <v>20.85</v>
      </c>
      <c r="S6" s="19">
        <f t="shared" si="3"/>
        <v>-0.68333333333333357</v>
      </c>
      <c r="T6" s="1"/>
      <c r="U6" s="90">
        <v>8</v>
      </c>
      <c r="V6" s="26">
        <v>1.1333333333333329</v>
      </c>
      <c r="X6" s="90">
        <v>7</v>
      </c>
      <c r="Y6" s="26">
        <v>-0.68333333333333357</v>
      </c>
      <c r="AC6" s="19">
        <v>-1.9033333333333335</v>
      </c>
      <c r="AG6" s="19">
        <v>-8.32</v>
      </c>
    </row>
    <row r="7" spans="2:34">
      <c r="D7" s="16">
        <v>6</v>
      </c>
      <c r="E7" s="1">
        <v>3</v>
      </c>
      <c r="F7" s="1">
        <v>6</v>
      </c>
      <c r="G7" s="1">
        <f t="shared" si="0"/>
        <v>0.1</v>
      </c>
      <c r="H7" s="1">
        <f t="shared" si="1"/>
        <v>3.1</v>
      </c>
      <c r="K7" s="16">
        <v>10</v>
      </c>
      <c r="L7" s="5">
        <v>5.333333333333333</v>
      </c>
      <c r="M7" s="5">
        <v>3.43</v>
      </c>
      <c r="N7" s="99">
        <f t="shared" si="2"/>
        <v>1.9033333333333329</v>
      </c>
      <c r="O7" s="5"/>
      <c r="P7" s="98">
        <v>7</v>
      </c>
      <c r="Q7" s="5">
        <v>21.65</v>
      </c>
      <c r="R7" s="5">
        <v>20.85</v>
      </c>
      <c r="S7" s="19">
        <f t="shared" si="3"/>
        <v>0.79999999999999716</v>
      </c>
      <c r="T7" s="1"/>
      <c r="U7" s="90">
        <v>10</v>
      </c>
      <c r="V7" s="26">
        <v>1.9033333333333329</v>
      </c>
      <c r="X7" s="96">
        <v>7</v>
      </c>
      <c r="Y7" s="26">
        <v>0.79999999999999716</v>
      </c>
      <c r="AC7" s="19">
        <v>-1.8499999999999999</v>
      </c>
      <c r="AG7" s="19">
        <v>-8.1000000000000014</v>
      </c>
    </row>
    <row r="8" spans="2:34">
      <c r="D8" s="16">
        <v>7</v>
      </c>
      <c r="E8" s="1">
        <v>5</v>
      </c>
      <c r="F8" s="1">
        <v>33</v>
      </c>
      <c r="G8" s="1">
        <f t="shared" si="0"/>
        <v>0.55000000000000004</v>
      </c>
      <c r="H8" s="1">
        <f t="shared" si="1"/>
        <v>5.55</v>
      </c>
      <c r="K8" s="16">
        <v>10</v>
      </c>
      <c r="L8" s="5">
        <v>8.8833333333333329</v>
      </c>
      <c r="M8" s="5">
        <v>3.43</v>
      </c>
      <c r="N8" s="99">
        <f t="shared" si="2"/>
        <v>5.4533333333333331</v>
      </c>
      <c r="O8" s="5"/>
      <c r="P8" s="98">
        <v>7</v>
      </c>
      <c r="Q8" s="5">
        <v>21.8</v>
      </c>
      <c r="R8" s="5">
        <v>20.85</v>
      </c>
      <c r="S8" s="19">
        <f t="shared" si="3"/>
        <v>0.94999999999999929</v>
      </c>
      <c r="T8" s="1"/>
      <c r="U8" s="90">
        <v>10</v>
      </c>
      <c r="V8" s="26">
        <v>5.4533333333333331</v>
      </c>
      <c r="X8" s="96">
        <v>7</v>
      </c>
      <c r="Y8" s="26">
        <v>0.94999999999999929</v>
      </c>
      <c r="AC8" s="19">
        <v>-1.7833333333333332</v>
      </c>
      <c r="AG8" s="19">
        <v>-7.3333333333333339</v>
      </c>
    </row>
    <row r="9" spans="2:34">
      <c r="D9" s="16">
        <v>7</v>
      </c>
      <c r="E9" s="1">
        <v>20</v>
      </c>
      <c r="F9" s="1">
        <v>10</v>
      </c>
      <c r="G9" s="1">
        <f t="shared" si="0"/>
        <v>0.16666666666666666</v>
      </c>
      <c r="H9" s="1">
        <f t="shared" si="1"/>
        <v>20.166666666666668</v>
      </c>
      <c r="K9" s="16">
        <v>14</v>
      </c>
      <c r="L9" s="5">
        <v>3.3333333333333335</v>
      </c>
      <c r="M9" s="5">
        <v>3.4</v>
      </c>
      <c r="N9" s="99">
        <f t="shared" si="2"/>
        <v>-6.666666666666643E-2</v>
      </c>
      <c r="O9" s="5"/>
      <c r="P9" s="16">
        <v>8</v>
      </c>
      <c r="Q9" s="5">
        <v>18.45</v>
      </c>
      <c r="R9" s="5">
        <v>20.87</v>
      </c>
      <c r="S9" s="19">
        <f t="shared" si="3"/>
        <v>-2.4200000000000017</v>
      </c>
      <c r="T9" s="1"/>
      <c r="U9" s="90">
        <v>14</v>
      </c>
      <c r="V9" s="26">
        <v>-6.666666666666643E-2</v>
      </c>
      <c r="X9" s="90">
        <v>8</v>
      </c>
      <c r="Y9" s="26">
        <v>-2.4200000000000017</v>
      </c>
      <c r="AC9" s="19">
        <v>-1.7700000000000002</v>
      </c>
      <c r="AG9" s="19">
        <v>-7.08</v>
      </c>
    </row>
    <row r="10" spans="2:34">
      <c r="D10" s="16">
        <v>7</v>
      </c>
      <c r="E10" s="1">
        <v>21</v>
      </c>
      <c r="F10" s="1">
        <v>39</v>
      </c>
      <c r="G10" s="1">
        <f t="shared" si="0"/>
        <v>0.65</v>
      </c>
      <c r="H10" s="1">
        <f t="shared" si="1"/>
        <v>21.65</v>
      </c>
      <c r="K10" s="105">
        <v>19</v>
      </c>
      <c r="L10" s="5">
        <v>6.45</v>
      </c>
      <c r="M10" s="5">
        <v>3.4</v>
      </c>
      <c r="N10" s="99">
        <f t="shared" si="2"/>
        <v>3.0500000000000003</v>
      </c>
      <c r="O10" s="5"/>
      <c r="P10" s="98">
        <v>8</v>
      </c>
      <c r="Q10" s="5">
        <v>21.15</v>
      </c>
      <c r="R10" s="5">
        <v>20.87</v>
      </c>
      <c r="S10" s="19">
        <f t="shared" si="3"/>
        <v>0.27999999999999758</v>
      </c>
      <c r="T10" s="1"/>
      <c r="U10" s="41">
        <v>19</v>
      </c>
      <c r="V10" s="26">
        <v>3.0500000000000003</v>
      </c>
      <c r="X10" s="96">
        <v>8</v>
      </c>
      <c r="Y10" s="26">
        <v>0.27999999999999758</v>
      </c>
      <c r="AC10" s="19">
        <v>-1.7700000000000002</v>
      </c>
      <c r="AG10" s="19">
        <v>-6.8133333333333344</v>
      </c>
    </row>
    <row r="11" spans="2:34">
      <c r="D11" s="16">
        <v>7</v>
      </c>
      <c r="E11" s="1">
        <v>21</v>
      </c>
      <c r="F11" s="1">
        <v>48</v>
      </c>
      <c r="G11" s="1">
        <f t="shared" si="0"/>
        <v>0.8</v>
      </c>
      <c r="H11" s="1">
        <f t="shared" si="1"/>
        <v>21.8</v>
      </c>
      <c r="K11" s="105">
        <v>20</v>
      </c>
      <c r="L11" s="5">
        <v>1.6166666666666667</v>
      </c>
      <c r="M11" s="5">
        <v>3.4</v>
      </c>
      <c r="N11" s="99">
        <f t="shared" si="2"/>
        <v>-1.7833333333333332</v>
      </c>
      <c r="O11" s="5"/>
      <c r="P11" s="16">
        <v>14</v>
      </c>
      <c r="Q11" s="5">
        <v>21.483333333333334</v>
      </c>
      <c r="R11" s="5">
        <v>20.95</v>
      </c>
      <c r="S11" s="19">
        <f t="shared" si="3"/>
        <v>0.53333333333333499</v>
      </c>
      <c r="T11" s="1"/>
      <c r="U11" s="41">
        <v>20</v>
      </c>
      <c r="V11" s="26">
        <v>-1.7833333333333332</v>
      </c>
      <c r="X11" s="90">
        <v>14</v>
      </c>
      <c r="Y11" s="26">
        <v>0.53333333333333499</v>
      </c>
      <c r="AC11" s="19">
        <v>-1.72</v>
      </c>
      <c r="AG11" s="19">
        <v>-6.5500000000000007</v>
      </c>
    </row>
    <row r="12" spans="2:34">
      <c r="D12" s="16">
        <v>8</v>
      </c>
      <c r="E12" s="1">
        <v>4</v>
      </c>
      <c r="F12" s="1">
        <v>35</v>
      </c>
      <c r="G12" s="1">
        <f t="shared" si="0"/>
        <v>0.58333333333333337</v>
      </c>
      <c r="H12" s="1">
        <f t="shared" si="1"/>
        <v>4.583333333333333</v>
      </c>
      <c r="K12" s="98">
        <v>20</v>
      </c>
      <c r="L12" s="5">
        <v>2.6333333333333333</v>
      </c>
      <c r="M12" s="5">
        <v>3.4</v>
      </c>
      <c r="N12" s="99">
        <f t="shared" si="2"/>
        <v>-0.76666666666666661</v>
      </c>
      <c r="O12" s="5"/>
      <c r="P12" s="105">
        <v>15</v>
      </c>
      <c r="Q12" s="1">
        <v>20.283333333333335</v>
      </c>
      <c r="R12" s="5">
        <v>20.97</v>
      </c>
      <c r="S12" s="19">
        <f t="shared" si="3"/>
        <v>-0.68666666666666387</v>
      </c>
      <c r="T12" s="1"/>
      <c r="U12" s="96">
        <v>20</v>
      </c>
      <c r="V12" s="26">
        <v>-0.76666666666666661</v>
      </c>
      <c r="X12" s="41">
        <v>15</v>
      </c>
      <c r="Y12" s="26">
        <v>-0.68666666666666387</v>
      </c>
      <c r="AC12" s="19">
        <v>-1.2133333333333334</v>
      </c>
      <c r="AG12" s="19">
        <v>-6.3699999999999992</v>
      </c>
    </row>
    <row r="13" spans="2:34">
      <c r="C13" t="s">
        <v>210</v>
      </c>
      <c r="D13" s="16">
        <v>8</v>
      </c>
      <c r="E13" s="9">
        <v>18</v>
      </c>
      <c r="F13" s="9">
        <v>27</v>
      </c>
      <c r="G13" s="9">
        <f t="shared" si="0"/>
        <v>0.45</v>
      </c>
      <c r="H13" s="9">
        <f t="shared" si="1"/>
        <v>18.45</v>
      </c>
      <c r="K13" s="105">
        <v>22</v>
      </c>
      <c r="L13" s="1">
        <v>2.65</v>
      </c>
      <c r="M13" s="5">
        <v>3.42</v>
      </c>
      <c r="N13" s="99">
        <f t="shared" si="2"/>
        <v>-0.77</v>
      </c>
      <c r="O13" s="5"/>
      <c r="P13" s="105">
        <v>17</v>
      </c>
      <c r="Q13" s="1">
        <v>21.683333333333334</v>
      </c>
      <c r="R13" s="5">
        <v>20.98</v>
      </c>
      <c r="S13" s="19">
        <f t="shared" si="3"/>
        <v>0.70333333333333314</v>
      </c>
      <c r="T13" s="1"/>
      <c r="U13" s="41">
        <v>22</v>
      </c>
      <c r="V13" s="26">
        <v>-0.77</v>
      </c>
      <c r="X13" s="41">
        <v>17</v>
      </c>
      <c r="Y13" s="26">
        <v>0.70333333333333314</v>
      </c>
      <c r="AC13" s="19">
        <v>-1.1033333333333335</v>
      </c>
      <c r="AG13" s="19">
        <v>-6.1833333333333336</v>
      </c>
    </row>
    <row r="14" spans="2:34">
      <c r="D14" s="16">
        <v>8</v>
      </c>
      <c r="E14" s="1">
        <v>21</v>
      </c>
      <c r="F14" s="1">
        <v>9</v>
      </c>
      <c r="G14" s="1">
        <f t="shared" si="0"/>
        <v>0.15</v>
      </c>
      <c r="H14" s="1">
        <f t="shared" si="1"/>
        <v>21.15</v>
      </c>
      <c r="K14" s="105">
        <v>23</v>
      </c>
      <c r="L14" s="1">
        <v>4.6500000000000004</v>
      </c>
      <c r="M14" s="5">
        <v>3.42</v>
      </c>
      <c r="N14" s="99">
        <f t="shared" si="2"/>
        <v>1.2300000000000004</v>
      </c>
      <c r="O14" s="5"/>
      <c r="P14" s="105">
        <v>18</v>
      </c>
      <c r="Q14" s="1">
        <v>23.433333333333334</v>
      </c>
      <c r="R14" s="5">
        <v>20.98</v>
      </c>
      <c r="S14" s="19">
        <f t="shared" si="3"/>
        <v>2.4533333333333331</v>
      </c>
      <c r="T14" s="1"/>
      <c r="U14" s="41">
        <v>23</v>
      </c>
      <c r="V14" s="26">
        <v>1.2300000000000004</v>
      </c>
      <c r="X14" s="41">
        <v>18</v>
      </c>
      <c r="Y14" s="26">
        <v>2.4533333333333331</v>
      </c>
      <c r="AC14" s="19">
        <v>-1.0833333333333335</v>
      </c>
      <c r="AG14" s="19">
        <v>-6.1466666666666665</v>
      </c>
    </row>
    <row r="15" spans="2:34">
      <c r="D15" s="16">
        <v>10</v>
      </c>
      <c r="E15" s="1">
        <v>5</v>
      </c>
      <c r="F15" s="1">
        <v>20</v>
      </c>
      <c r="G15" s="1">
        <f t="shared" si="0"/>
        <v>0.33333333333333331</v>
      </c>
      <c r="H15" s="1">
        <f t="shared" si="1"/>
        <v>5.333333333333333</v>
      </c>
      <c r="K15" s="16">
        <v>23</v>
      </c>
      <c r="L15" s="1">
        <v>5.65</v>
      </c>
      <c r="M15" s="5">
        <v>3.42</v>
      </c>
      <c r="N15" s="99">
        <f t="shared" si="2"/>
        <v>2.2300000000000004</v>
      </c>
      <c r="O15" s="5"/>
      <c r="P15" s="105">
        <v>19</v>
      </c>
      <c r="Q15" s="1">
        <v>21.966666666666665</v>
      </c>
      <c r="R15" s="5">
        <v>21</v>
      </c>
      <c r="S15" s="19">
        <f t="shared" si="3"/>
        <v>0.96666666666666501</v>
      </c>
      <c r="T15" s="1"/>
      <c r="U15" s="90">
        <v>23</v>
      </c>
      <c r="V15" s="26">
        <v>2.2300000000000004</v>
      </c>
      <c r="X15" s="41">
        <v>19</v>
      </c>
      <c r="Y15" s="26">
        <v>0.96666666666666501</v>
      </c>
      <c r="AC15" s="19">
        <v>-0.99666666666666659</v>
      </c>
      <c r="AG15" s="19">
        <v>-5.7866666666666653</v>
      </c>
    </row>
    <row r="16" spans="2:34">
      <c r="D16" s="16">
        <v>10</v>
      </c>
      <c r="E16" s="1">
        <v>8</v>
      </c>
      <c r="F16" s="1">
        <v>53</v>
      </c>
      <c r="G16" s="1">
        <f t="shared" si="0"/>
        <v>0.8833333333333333</v>
      </c>
      <c r="H16" s="1">
        <f t="shared" si="1"/>
        <v>8.8833333333333329</v>
      </c>
      <c r="K16" s="105">
        <v>25</v>
      </c>
      <c r="L16" s="1">
        <v>5</v>
      </c>
      <c r="M16" s="5">
        <v>3.43</v>
      </c>
      <c r="N16" s="99">
        <f t="shared" si="2"/>
        <v>1.5699999999999998</v>
      </c>
      <c r="O16" s="5"/>
      <c r="P16" s="16">
        <v>19</v>
      </c>
      <c r="Q16" s="1">
        <v>22.05</v>
      </c>
      <c r="R16" s="5">
        <v>21</v>
      </c>
      <c r="S16" s="19">
        <f t="shared" si="3"/>
        <v>1.0500000000000007</v>
      </c>
      <c r="T16" s="1"/>
      <c r="U16" s="41">
        <v>25</v>
      </c>
      <c r="V16" s="26">
        <v>1.5699999999999998</v>
      </c>
      <c r="X16" s="90">
        <v>19</v>
      </c>
      <c r="Y16" s="26">
        <v>1.0500000000000007</v>
      </c>
      <c r="AC16" s="19">
        <v>-0.88666666666666671</v>
      </c>
      <c r="AG16" s="19">
        <v>-5.6666666666666661</v>
      </c>
    </row>
    <row r="17" spans="3:33">
      <c r="D17" s="16">
        <v>14</v>
      </c>
      <c r="E17" s="1">
        <v>3</v>
      </c>
      <c r="F17" s="1">
        <v>20</v>
      </c>
      <c r="G17" s="1">
        <f t="shared" si="0"/>
        <v>0.33333333333333331</v>
      </c>
      <c r="H17" s="1">
        <f t="shared" si="1"/>
        <v>3.3333333333333335</v>
      </c>
      <c r="K17" s="105">
        <v>28</v>
      </c>
      <c r="L17" s="1">
        <v>1.1499999999999999</v>
      </c>
      <c r="M17" s="5">
        <v>3.47</v>
      </c>
      <c r="N17" s="99">
        <f t="shared" si="2"/>
        <v>-2.3200000000000003</v>
      </c>
      <c r="O17" s="5"/>
      <c r="P17" s="105">
        <v>21</v>
      </c>
      <c r="Q17" s="1">
        <v>22.516666666666666</v>
      </c>
      <c r="R17" s="5">
        <v>21</v>
      </c>
      <c r="S17" s="19">
        <f t="shared" si="3"/>
        <v>1.5166666666666657</v>
      </c>
      <c r="T17" s="1"/>
      <c r="U17" s="41">
        <v>28</v>
      </c>
      <c r="V17" s="26">
        <v>-2.3200000000000003</v>
      </c>
      <c r="X17" s="41">
        <v>21</v>
      </c>
      <c r="Y17" s="26">
        <v>1.5166666666666657</v>
      </c>
      <c r="AC17" s="19">
        <v>-0.77</v>
      </c>
      <c r="AG17" s="19">
        <v>-5.6</v>
      </c>
    </row>
    <row r="18" spans="3:33">
      <c r="C18" t="s">
        <v>211</v>
      </c>
      <c r="D18" s="16">
        <v>14</v>
      </c>
      <c r="E18" s="9">
        <v>21</v>
      </c>
      <c r="F18" s="9">
        <v>29</v>
      </c>
      <c r="G18" s="9">
        <f t="shared" si="0"/>
        <v>0.48333333333333334</v>
      </c>
      <c r="H18" s="9">
        <f t="shared" si="1"/>
        <v>21.483333333333334</v>
      </c>
      <c r="K18" s="105">
        <v>29</v>
      </c>
      <c r="L18" s="1">
        <v>1.5666666666666667</v>
      </c>
      <c r="M18" s="5">
        <v>3.47</v>
      </c>
      <c r="N18" s="99">
        <f t="shared" si="2"/>
        <v>-1.9033333333333335</v>
      </c>
      <c r="O18" s="5"/>
      <c r="P18" s="16">
        <v>21</v>
      </c>
      <c r="Q18" s="1">
        <v>23.483333333333334</v>
      </c>
      <c r="R18" s="5">
        <v>21</v>
      </c>
      <c r="S18" s="19">
        <f t="shared" si="3"/>
        <v>2.4833333333333343</v>
      </c>
      <c r="T18" s="1"/>
      <c r="U18" s="41">
        <v>29</v>
      </c>
      <c r="V18" s="26">
        <v>-1.9033333333333335</v>
      </c>
      <c r="X18" s="90">
        <v>21</v>
      </c>
      <c r="Y18" s="26">
        <v>2.4833333333333343</v>
      </c>
      <c r="AC18" s="19">
        <v>-0.76666666666666661</v>
      </c>
      <c r="AG18" s="19">
        <v>-5.1533333333333324</v>
      </c>
    </row>
    <row r="19" spans="3:33">
      <c r="D19" s="105">
        <v>15</v>
      </c>
      <c r="E19" s="9">
        <v>20</v>
      </c>
      <c r="F19" s="9">
        <v>17</v>
      </c>
      <c r="G19" s="9">
        <f t="shared" si="0"/>
        <v>0.28333333333333333</v>
      </c>
      <c r="H19" s="9">
        <f t="shared" si="1"/>
        <v>20.283333333333335</v>
      </c>
      <c r="K19" s="16">
        <v>29</v>
      </c>
      <c r="L19" s="1">
        <v>1.7</v>
      </c>
      <c r="M19" s="5">
        <v>3.47</v>
      </c>
      <c r="N19" s="99">
        <f t="shared" si="2"/>
        <v>-1.7700000000000002</v>
      </c>
      <c r="O19" s="5"/>
      <c r="P19" s="105">
        <v>23</v>
      </c>
      <c r="Q19" s="1">
        <v>22.266666666666666</v>
      </c>
      <c r="R19" s="5">
        <v>21.02</v>
      </c>
      <c r="S19" s="19">
        <f t="shared" si="3"/>
        <v>1.2466666666666661</v>
      </c>
      <c r="T19" s="1"/>
      <c r="U19" s="90">
        <v>29</v>
      </c>
      <c r="V19" s="26">
        <v>-1.7700000000000002</v>
      </c>
      <c r="X19" s="41">
        <v>23</v>
      </c>
      <c r="Y19" s="26">
        <v>1.2466666666666661</v>
      </c>
      <c r="AC19" s="19">
        <v>-0.64999999999999991</v>
      </c>
      <c r="AG19" s="19">
        <v>-4.8333333333333321</v>
      </c>
    </row>
    <row r="20" spans="3:33">
      <c r="D20" s="105">
        <v>17</v>
      </c>
      <c r="E20" s="1">
        <v>21</v>
      </c>
      <c r="F20" s="1">
        <v>41</v>
      </c>
      <c r="G20" s="1">
        <f t="shared" si="0"/>
        <v>0.68333333333333335</v>
      </c>
      <c r="H20" s="1">
        <f t="shared" si="1"/>
        <v>21.683333333333334</v>
      </c>
      <c r="K20" s="16">
        <v>29</v>
      </c>
      <c r="L20" s="1">
        <v>1.7</v>
      </c>
      <c r="M20" s="5">
        <v>3.47</v>
      </c>
      <c r="N20" s="99">
        <f t="shared" si="2"/>
        <v>-1.7700000000000002</v>
      </c>
      <c r="O20" s="5"/>
      <c r="P20" s="105">
        <v>24</v>
      </c>
      <c r="Q20" s="1">
        <v>12.566666666666666</v>
      </c>
      <c r="R20" s="5">
        <v>21.02</v>
      </c>
      <c r="S20" s="19">
        <f t="shared" si="3"/>
        <v>-8.4533333333333331</v>
      </c>
      <c r="T20" s="1">
        <v>18</v>
      </c>
      <c r="U20" s="90">
        <v>29</v>
      </c>
      <c r="V20" s="26">
        <v>-1.7700000000000002</v>
      </c>
      <c r="X20" s="41">
        <v>24</v>
      </c>
      <c r="Y20" s="26">
        <v>-8.4533333333333331</v>
      </c>
      <c r="AC20" s="19">
        <v>-0.56666666666666643</v>
      </c>
      <c r="AG20" s="19">
        <v>-4.7666666666666657</v>
      </c>
    </row>
    <row r="21" spans="3:33">
      <c r="D21" s="105">
        <v>18</v>
      </c>
      <c r="E21" s="1">
        <v>23</v>
      </c>
      <c r="F21" s="1">
        <v>26</v>
      </c>
      <c r="G21" s="1">
        <f t="shared" si="0"/>
        <v>0.43333333333333335</v>
      </c>
      <c r="H21" s="1">
        <f t="shared" si="1"/>
        <v>23.433333333333334</v>
      </c>
      <c r="K21" s="16"/>
      <c r="L21" s="1"/>
      <c r="M21" s="1"/>
      <c r="N21" s="5"/>
      <c r="O21" s="5"/>
      <c r="P21" s="105">
        <v>25</v>
      </c>
      <c r="Q21" s="1">
        <v>21.366666666666667</v>
      </c>
      <c r="R21" s="5">
        <v>21.02</v>
      </c>
      <c r="S21" s="19">
        <f t="shared" si="3"/>
        <v>0.34666666666666757</v>
      </c>
      <c r="T21" s="1"/>
      <c r="U21" s="12">
        <v>4</v>
      </c>
      <c r="V21" s="13">
        <v>1.7000000000000002</v>
      </c>
      <c r="X21" s="41">
        <v>25</v>
      </c>
      <c r="Y21" s="26">
        <v>0.34666666666666757</v>
      </c>
      <c r="AC21" s="19">
        <v>-0.46999999999999975</v>
      </c>
      <c r="AG21" s="19">
        <v>-4.6999999999999993</v>
      </c>
    </row>
    <row r="22" spans="3:33">
      <c r="D22" s="105">
        <v>19</v>
      </c>
      <c r="E22" s="1">
        <v>6</v>
      </c>
      <c r="F22" s="1">
        <v>27</v>
      </c>
      <c r="G22" s="1">
        <f t="shared" si="0"/>
        <v>0.45</v>
      </c>
      <c r="H22" s="1">
        <f t="shared" si="1"/>
        <v>6.45</v>
      </c>
      <c r="K22" s="16">
        <v>18</v>
      </c>
      <c r="L22" s="1"/>
      <c r="M22" s="1"/>
      <c r="N22" s="5"/>
      <c r="O22" s="5"/>
      <c r="P22" s="16">
        <v>26</v>
      </c>
      <c r="Q22" s="1">
        <v>23.733333333333334</v>
      </c>
      <c r="R22" s="5">
        <v>21</v>
      </c>
      <c r="S22" s="19">
        <f t="shared" si="3"/>
        <v>2.7333333333333343</v>
      </c>
      <c r="T22" s="1"/>
      <c r="U22" s="12">
        <v>10</v>
      </c>
      <c r="V22" s="13">
        <v>3.5533333333333332</v>
      </c>
      <c r="X22" s="90">
        <v>26</v>
      </c>
      <c r="Y22" s="26">
        <v>2.7333333333333343</v>
      </c>
      <c r="AC22" s="19">
        <v>-0.37000000000000011</v>
      </c>
      <c r="AG22" s="19">
        <v>-4.6666666666666679</v>
      </c>
    </row>
    <row r="23" spans="3:33">
      <c r="D23" s="105">
        <v>19</v>
      </c>
      <c r="E23" s="1">
        <v>21</v>
      </c>
      <c r="F23" s="1">
        <v>58</v>
      </c>
      <c r="G23" s="1">
        <f t="shared" si="0"/>
        <v>0.96666666666666667</v>
      </c>
      <c r="H23" s="1">
        <f t="shared" si="1"/>
        <v>21.966666666666665</v>
      </c>
      <c r="K23" s="16"/>
      <c r="L23" s="1"/>
      <c r="M23" s="1"/>
      <c r="N23" s="5"/>
      <c r="O23" s="5"/>
      <c r="P23" s="105">
        <v>27</v>
      </c>
      <c r="Q23" s="1">
        <v>22.233333333333334</v>
      </c>
      <c r="R23" s="5">
        <v>21</v>
      </c>
      <c r="S23" s="19">
        <f t="shared" si="3"/>
        <v>1.2333333333333343</v>
      </c>
      <c r="T23" s="1">
        <v>3</v>
      </c>
      <c r="U23" s="12">
        <v>14</v>
      </c>
      <c r="V23" s="13">
        <v>3.1833333333333331</v>
      </c>
      <c r="X23" s="41">
        <v>27</v>
      </c>
      <c r="Y23" s="26">
        <v>1.2333333333333343</v>
      </c>
      <c r="AC23" s="19">
        <v>-0.28666666666666707</v>
      </c>
      <c r="AG23" s="19">
        <v>-4.6333333333333329</v>
      </c>
    </row>
    <row r="24" spans="3:33">
      <c r="D24" s="105">
        <v>19</v>
      </c>
      <c r="E24" s="1">
        <v>22</v>
      </c>
      <c r="F24" s="1">
        <v>3</v>
      </c>
      <c r="G24" s="1">
        <f t="shared" si="0"/>
        <v>0.05</v>
      </c>
      <c r="H24" s="1">
        <f t="shared" si="1"/>
        <v>22.05</v>
      </c>
      <c r="K24" s="16"/>
      <c r="L24" s="1"/>
      <c r="M24" s="1"/>
      <c r="N24" s="5"/>
      <c r="O24" s="5"/>
      <c r="P24" s="16">
        <v>27</v>
      </c>
      <c r="Q24" s="1">
        <v>22.233333333333334</v>
      </c>
      <c r="R24" s="5">
        <v>21</v>
      </c>
      <c r="S24" s="19">
        <f t="shared" si="3"/>
        <v>1.2333333333333343</v>
      </c>
      <c r="T24" s="1"/>
      <c r="U24" s="14">
        <v>19</v>
      </c>
      <c r="V24" s="15">
        <v>0.85000000000000009</v>
      </c>
      <c r="X24" s="90">
        <v>27</v>
      </c>
      <c r="Y24" s="26">
        <v>1.2333333333333343</v>
      </c>
      <c r="AC24" s="19">
        <v>-6.666666666666643E-2</v>
      </c>
      <c r="AG24" s="19">
        <v>-4.5833333333333357</v>
      </c>
    </row>
    <row r="25" spans="3:33">
      <c r="C25" t="s">
        <v>212</v>
      </c>
      <c r="D25" s="105">
        <v>20</v>
      </c>
      <c r="E25" s="9">
        <v>1</v>
      </c>
      <c r="F25" s="9">
        <v>37</v>
      </c>
      <c r="G25" s="9">
        <f t="shared" si="0"/>
        <v>0.6166666666666667</v>
      </c>
      <c r="H25" s="9">
        <f t="shared" si="1"/>
        <v>1.6166666666666667</v>
      </c>
      <c r="K25" s="16"/>
      <c r="L25" s="1"/>
      <c r="M25" s="1"/>
      <c r="N25" s="5"/>
      <c r="O25" s="5"/>
      <c r="P25" s="16">
        <v>27</v>
      </c>
      <c r="Q25" s="1">
        <v>22.65</v>
      </c>
      <c r="R25" s="5">
        <v>21</v>
      </c>
      <c r="S25" s="19">
        <f t="shared" si="3"/>
        <v>1.6499999999999986</v>
      </c>
      <c r="T25" s="1"/>
      <c r="U25" s="14">
        <v>19</v>
      </c>
      <c r="V25" s="15">
        <v>0.8833333333333333</v>
      </c>
      <c r="X25" s="90">
        <v>27</v>
      </c>
      <c r="Y25" s="26">
        <v>1.6499999999999986</v>
      </c>
      <c r="AC25" s="19">
        <v>0.3966666666666665</v>
      </c>
      <c r="AG25" s="19">
        <v>-4.43</v>
      </c>
    </row>
    <row r="26" spans="3:33">
      <c r="D26" s="105">
        <v>20</v>
      </c>
      <c r="E26" s="1">
        <v>2</v>
      </c>
      <c r="F26" s="1">
        <v>38</v>
      </c>
      <c r="G26" s="1">
        <f t="shared" si="0"/>
        <v>0.6333333333333333</v>
      </c>
      <c r="H26" s="1">
        <f t="shared" si="1"/>
        <v>2.6333333333333333</v>
      </c>
      <c r="K26" s="16"/>
      <c r="L26" s="1"/>
      <c r="M26" s="1"/>
      <c r="N26" s="5"/>
      <c r="O26" s="5"/>
      <c r="P26" s="16">
        <v>27</v>
      </c>
      <c r="Q26" s="1">
        <v>22.983333333333334</v>
      </c>
      <c r="R26" s="5">
        <v>21</v>
      </c>
      <c r="S26" s="19">
        <f t="shared" si="3"/>
        <v>1.9833333333333343</v>
      </c>
      <c r="T26" s="1"/>
      <c r="U26" s="14">
        <v>19</v>
      </c>
      <c r="V26" s="15">
        <v>0.94999999999999973</v>
      </c>
      <c r="X26" s="90">
        <v>27</v>
      </c>
      <c r="Y26" s="26">
        <v>1.9833333333333343</v>
      </c>
      <c r="AC26" s="19">
        <v>0.85000000000000009</v>
      </c>
      <c r="AG26" s="19">
        <v>-4.43</v>
      </c>
    </row>
    <row r="27" spans="3:33">
      <c r="D27" s="105">
        <v>21</v>
      </c>
      <c r="E27" s="1">
        <v>22</v>
      </c>
      <c r="F27" s="1">
        <v>31</v>
      </c>
      <c r="G27" s="1">
        <f t="shared" si="0"/>
        <v>0.51666666666666672</v>
      </c>
      <c r="H27" s="1">
        <f t="shared" si="1"/>
        <v>22.516666666666666</v>
      </c>
      <c r="K27" s="16"/>
      <c r="L27" s="1"/>
      <c r="M27" s="1"/>
      <c r="N27" s="5"/>
      <c r="O27" s="5"/>
      <c r="P27" s="105">
        <v>28</v>
      </c>
      <c r="Q27" s="1">
        <v>21.7</v>
      </c>
      <c r="R27" s="5">
        <v>21</v>
      </c>
      <c r="S27" s="19">
        <f t="shared" si="3"/>
        <v>0.69999999999999929</v>
      </c>
      <c r="T27" s="1">
        <v>4</v>
      </c>
      <c r="U27" s="14">
        <v>21</v>
      </c>
      <c r="V27" s="15">
        <v>-1.8499999999999999</v>
      </c>
      <c r="X27" s="41">
        <v>28</v>
      </c>
      <c r="Y27" s="26">
        <v>0.69999999999999929</v>
      </c>
      <c r="AC27" s="19">
        <v>0.8833333333333333</v>
      </c>
      <c r="AG27" s="19">
        <v>-4.1999999999999993</v>
      </c>
    </row>
    <row r="28" spans="3:33">
      <c r="D28" s="105">
        <v>21</v>
      </c>
      <c r="E28" s="1">
        <v>23</v>
      </c>
      <c r="F28" s="1">
        <v>29</v>
      </c>
      <c r="G28" s="1">
        <f t="shared" si="0"/>
        <v>0.48333333333333334</v>
      </c>
      <c r="H28" s="1">
        <f t="shared" si="1"/>
        <v>23.483333333333334</v>
      </c>
      <c r="K28" s="16"/>
      <c r="L28" s="1"/>
      <c r="M28" s="1"/>
      <c r="N28" s="5"/>
      <c r="O28" s="5"/>
      <c r="P28" s="16">
        <v>28</v>
      </c>
      <c r="Q28" s="1">
        <v>22.216666666666665</v>
      </c>
      <c r="R28" s="5">
        <v>21</v>
      </c>
      <c r="S28" s="19">
        <f t="shared" si="3"/>
        <v>1.216666666666665</v>
      </c>
      <c r="T28" s="1"/>
      <c r="U28" s="31">
        <v>7</v>
      </c>
      <c r="V28" s="32">
        <v>3.55</v>
      </c>
      <c r="X28" s="90">
        <v>28</v>
      </c>
      <c r="Y28" s="26">
        <v>1.216666666666665</v>
      </c>
      <c r="AC28" s="19">
        <v>0.94999999999999973</v>
      </c>
      <c r="AG28" s="19">
        <v>-4.1666666666666679</v>
      </c>
    </row>
    <row r="29" spans="3:33">
      <c r="D29" s="105">
        <v>22</v>
      </c>
      <c r="E29" s="9">
        <v>2</v>
      </c>
      <c r="F29" s="9">
        <v>39</v>
      </c>
      <c r="G29" s="9">
        <f t="shared" si="0"/>
        <v>0.65</v>
      </c>
      <c r="H29" s="9">
        <f t="shared" si="1"/>
        <v>2.65</v>
      </c>
      <c r="K29" s="16"/>
      <c r="L29" s="1"/>
      <c r="M29" s="1"/>
      <c r="N29" s="5"/>
      <c r="O29" s="5"/>
      <c r="P29" s="16">
        <v>28</v>
      </c>
      <c r="Q29" s="1">
        <v>22.216666666666665</v>
      </c>
      <c r="R29" s="5">
        <v>21</v>
      </c>
      <c r="S29" s="19">
        <f t="shared" si="3"/>
        <v>1.216666666666665</v>
      </c>
      <c r="T29" s="1"/>
      <c r="U29" s="31">
        <v>8</v>
      </c>
      <c r="V29" s="32">
        <v>1.4666666666666668</v>
      </c>
      <c r="X29" s="90">
        <v>28</v>
      </c>
      <c r="Y29" s="26">
        <v>1.216666666666665</v>
      </c>
      <c r="AC29" s="19">
        <v>1.1166666666666667</v>
      </c>
      <c r="AG29" s="19">
        <v>-4.1166666666666671</v>
      </c>
    </row>
    <row r="30" spans="3:33">
      <c r="D30" s="18">
        <v>23</v>
      </c>
      <c r="E30" s="1">
        <v>4</v>
      </c>
      <c r="F30" s="1">
        <v>39</v>
      </c>
      <c r="G30" s="1">
        <f t="shared" si="0"/>
        <v>0.65</v>
      </c>
      <c r="H30" s="1">
        <f t="shared" si="1"/>
        <v>4.6500000000000004</v>
      </c>
      <c r="K30" s="16"/>
      <c r="L30" s="1"/>
      <c r="M30" s="1"/>
      <c r="N30" s="5"/>
      <c r="O30" s="5"/>
      <c r="P30" s="16">
        <v>28</v>
      </c>
      <c r="Q30" s="1">
        <v>22.466666666666665</v>
      </c>
      <c r="R30" s="5">
        <v>21</v>
      </c>
      <c r="S30" s="19">
        <f t="shared" si="3"/>
        <v>1.466666666666665</v>
      </c>
      <c r="T30" s="1"/>
      <c r="U30" s="31">
        <v>9</v>
      </c>
      <c r="V30" s="32">
        <v>-1.2133333333333334</v>
      </c>
      <c r="X30" s="90">
        <v>28</v>
      </c>
      <c r="Y30" s="26">
        <v>1.466666666666665</v>
      </c>
      <c r="AC30" s="19">
        <v>1.1333333333333329</v>
      </c>
      <c r="AG30" s="19">
        <v>-4.0666666666666664</v>
      </c>
    </row>
    <row r="31" spans="3:33">
      <c r="D31" s="18">
        <v>23</v>
      </c>
      <c r="E31" s="1">
        <v>5</v>
      </c>
      <c r="F31" s="1">
        <v>39</v>
      </c>
      <c r="G31" s="1">
        <f t="shared" si="0"/>
        <v>0.65</v>
      </c>
      <c r="H31" s="1">
        <f t="shared" si="1"/>
        <v>5.65</v>
      </c>
      <c r="K31" s="16"/>
      <c r="L31" s="1"/>
      <c r="M31" s="1"/>
      <c r="N31" s="5"/>
      <c r="O31" s="5"/>
      <c r="P31" s="105">
        <v>29</v>
      </c>
      <c r="Q31" s="1">
        <v>17.600000000000001</v>
      </c>
      <c r="R31" s="5">
        <v>21</v>
      </c>
      <c r="S31" s="19">
        <f t="shared" si="3"/>
        <v>-3.3999999999999986</v>
      </c>
      <c r="T31" s="1"/>
      <c r="U31" s="31">
        <v>9</v>
      </c>
      <c r="V31" s="32">
        <v>-0.99666666666666659</v>
      </c>
      <c r="X31" s="41">
        <v>29</v>
      </c>
      <c r="Y31" s="26">
        <v>-3.3999999999999986</v>
      </c>
      <c r="AC31" s="19">
        <v>1.1633333333333331</v>
      </c>
      <c r="AG31" s="19">
        <v>-4.0166666666666657</v>
      </c>
    </row>
    <row r="32" spans="3:33">
      <c r="D32" s="18">
        <v>23</v>
      </c>
      <c r="E32" s="1">
        <v>22</v>
      </c>
      <c r="F32" s="1">
        <v>16</v>
      </c>
      <c r="G32" s="1">
        <f t="shared" si="0"/>
        <v>0.26666666666666666</v>
      </c>
      <c r="H32" s="1">
        <f t="shared" si="1"/>
        <v>22.266666666666666</v>
      </c>
      <c r="K32" s="16"/>
      <c r="L32" s="1"/>
      <c r="M32" s="1"/>
      <c r="N32" s="5"/>
      <c r="O32" s="5"/>
      <c r="P32" s="16">
        <v>29</v>
      </c>
      <c r="Q32" s="1">
        <v>21.016666666666666</v>
      </c>
      <c r="R32" s="5">
        <v>21</v>
      </c>
      <c r="S32" s="19">
        <f t="shared" si="3"/>
        <v>1.6666666666665719E-2</v>
      </c>
      <c r="T32" s="1"/>
      <c r="U32" s="31">
        <v>9</v>
      </c>
      <c r="V32" s="32">
        <v>5.8033333333333328</v>
      </c>
      <c r="X32" s="90">
        <v>29</v>
      </c>
      <c r="Y32" s="26">
        <v>1.6666666666665719E-2</v>
      </c>
      <c r="AC32" s="19">
        <v>1.2300000000000004</v>
      </c>
      <c r="AG32" s="19">
        <v>-3.8833333333333329</v>
      </c>
    </row>
    <row r="33" spans="4:35">
      <c r="D33" s="18">
        <v>24</v>
      </c>
      <c r="E33" s="1">
        <v>12</v>
      </c>
      <c r="F33" s="1">
        <v>34</v>
      </c>
      <c r="G33" s="1">
        <f t="shared" si="0"/>
        <v>0.56666666666666665</v>
      </c>
      <c r="H33" s="1">
        <f t="shared" si="1"/>
        <v>12.566666666666666</v>
      </c>
      <c r="K33" s="16"/>
      <c r="L33" s="1"/>
      <c r="M33" s="1"/>
      <c r="N33" s="5"/>
      <c r="O33" s="5"/>
      <c r="P33" s="105">
        <v>30</v>
      </c>
      <c r="Q33" s="1">
        <v>20.633333333333333</v>
      </c>
      <c r="R33" s="5">
        <v>20.98</v>
      </c>
      <c r="S33" s="19">
        <f t="shared" si="3"/>
        <v>-0.34666666666666757</v>
      </c>
      <c r="T33" s="1"/>
      <c r="U33" s="31">
        <v>10</v>
      </c>
      <c r="V33" s="32">
        <v>1.4700000000000002</v>
      </c>
      <c r="W33">
        <v>31</v>
      </c>
      <c r="X33" s="41">
        <v>30</v>
      </c>
      <c r="Y33" s="26">
        <v>-0.34666666666666757</v>
      </c>
      <c r="AC33" s="19">
        <v>1.436666666666667</v>
      </c>
      <c r="AG33" s="19">
        <v>-3.8833333333333329</v>
      </c>
    </row>
    <row r="34" spans="4:35">
      <c r="D34" s="18">
        <v>25</v>
      </c>
      <c r="E34" s="1">
        <v>5</v>
      </c>
      <c r="F34" s="1">
        <v>0</v>
      </c>
      <c r="G34" s="1">
        <f t="shared" si="0"/>
        <v>0</v>
      </c>
      <c r="H34" s="1">
        <f t="shared" si="1"/>
        <v>5</v>
      </c>
      <c r="K34" s="16"/>
      <c r="L34" s="1"/>
      <c r="M34" s="1"/>
      <c r="N34" s="5"/>
      <c r="O34" s="5"/>
      <c r="P34" s="16"/>
      <c r="Q34" s="1"/>
      <c r="R34" s="1"/>
      <c r="S34" s="1"/>
      <c r="T34" s="1"/>
      <c r="U34" s="31">
        <v>10</v>
      </c>
      <c r="V34" s="32">
        <v>1.5699999999999998</v>
      </c>
      <c r="X34" s="12">
        <v>4</v>
      </c>
      <c r="Y34" s="13">
        <v>-1</v>
      </c>
      <c r="AC34" s="19">
        <v>1.4666666666666668</v>
      </c>
      <c r="AG34" s="19">
        <v>-3.8333333333333321</v>
      </c>
    </row>
    <row r="35" spans="4:35">
      <c r="D35" s="18">
        <v>25</v>
      </c>
      <c r="E35" s="1">
        <v>21</v>
      </c>
      <c r="F35" s="1">
        <v>22</v>
      </c>
      <c r="G35" s="1">
        <f t="shared" si="0"/>
        <v>0.36666666666666664</v>
      </c>
      <c r="H35" s="1">
        <f t="shared" si="1"/>
        <v>21.366666666666667</v>
      </c>
      <c r="K35" s="16"/>
      <c r="L35" s="1"/>
      <c r="M35" s="1"/>
      <c r="N35" s="5"/>
      <c r="O35" s="5"/>
      <c r="P35" s="16">
        <v>31</v>
      </c>
      <c r="Q35" s="1"/>
      <c r="R35" s="1"/>
      <c r="S35" s="1"/>
      <c r="T35" s="1"/>
      <c r="U35" s="31">
        <v>11</v>
      </c>
      <c r="V35" s="32">
        <v>-0.88666666666666671</v>
      </c>
      <c r="X35" s="12">
        <v>5</v>
      </c>
      <c r="Y35" s="13">
        <v>-0.26999999999999957</v>
      </c>
      <c r="AC35" s="19">
        <v>1.4700000000000002</v>
      </c>
      <c r="AD35" s="183" t="s">
        <v>326</v>
      </c>
      <c r="AE35">
        <v>0</v>
      </c>
      <c r="AG35" s="19">
        <v>-3.7300000000000004</v>
      </c>
    </row>
    <row r="36" spans="4:35">
      <c r="D36" s="18">
        <v>26</v>
      </c>
      <c r="E36" s="1">
        <v>23</v>
      </c>
      <c r="F36" s="1">
        <v>44</v>
      </c>
      <c r="G36" s="1">
        <f t="shared" si="0"/>
        <v>0.73333333333333328</v>
      </c>
      <c r="H36" s="1">
        <f t="shared" si="1"/>
        <v>23.733333333333334</v>
      </c>
      <c r="K36" s="16"/>
      <c r="L36" s="1"/>
      <c r="M36" s="1"/>
      <c r="N36" s="5"/>
      <c r="O36" s="5"/>
      <c r="P36" s="16"/>
      <c r="Q36" s="1"/>
      <c r="R36" s="1"/>
      <c r="S36" s="1"/>
      <c r="T36" s="1"/>
      <c r="U36" s="31">
        <v>12</v>
      </c>
      <c r="V36" s="32">
        <v>1.63</v>
      </c>
      <c r="W36">
        <v>3</v>
      </c>
      <c r="X36" s="12">
        <v>26</v>
      </c>
      <c r="Y36" s="13">
        <v>-1.1666666666666679</v>
      </c>
      <c r="AC36" s="19">
        <v>1.5699999999999998</v>
      </c>
      <c r="AD36" s="183" t="s">
        <v>327</v>
      </c>
      <c r="AE36">
        <v>0</v>
      </c>
      <c r="AG36" s="19">
        <v>-3.6999999999999993</v>
      </c>
    </row>
    <row r="37" spans="4:35">
      <c r="D37" s="18">
        <v>27</v>
      </c>
      <c r="E37" s="11">
        <v>22</v>
      </c>
      <c r="F37" s="11">
        <v>14</v>
      </c>
      <c r="G37" s="11">
        <f t="shared" si="0"/>
        <v>0.23333333333333334</v>
      </c>
      <c r="H37" s="11">
        <f t="shared" si="1"/>
        <v>22.233333333333334</v>
      </c>
      <c r="K37" s="16"/>
      <c r="L37" s="1"/>
      <c r="M37" s="1"/>
      <c r="N37" s="5"/>
      <c r="O37" s="5"/>
      <c r="P37" s="16"/>
      <c r="Q37" s="1"/>
      <c r="R37" s="1"/>
      <c r="S37" s="1"/>
      <c r="T37" s="1"/>
      <c r="U37" s="31">
        <v>12</v>
      </c>
      <c r="V37" s="32">
        <v>3.2800000000000002</v>
      </c>
      <c r="X37" s="14">
        <v>1</v>
      </c>
      <c r="Y37" s="15">
        <v>0.51999999999999957</v>
      </c>
      <c r="AC37" s="19">
        <v>1.5699999999999998</v>
      </c>
      <c r="AD37" s="183" t="s">
        <v>283</v>
      </c>
      <c r="AE37">
        <v>0</v>
      </c>
      <c r="AG37" s="19">
        <v>-3.5133333333333354</v>
      </c>
    </row>
    <row r="38" spans="4:35">
      <c r="D38" s="18">
        <v>27</v>
      </c>
      <c r="E38" s="11">
        <v>22</v>
      </c>
      <c r="F38" s="11">
        <v>14</v>
      </c>
      <c r="G38" s="11">
        <f t="shared" si="0"/>
        <v>0.23333333333333334</v>
      </c>
      <c r="H38" s="11">
        <f t="shared" si="1"/>
        <v>22.233333333333334</v>
      </c>
      <c r="I38" s="16"/>
      <c r="K38" s="16"/>
      <c r="L38" s="1"/>
      <c r="M38" s="1"/>
      <c r="N38" s="5"/>
      <c r="O38" s="5"/>
      <c r="P38" s="16"/>
      <c r="Q38" s="1"/>
      <c r="R38" s="1"/>
      <c r="S38" s="1"/>
      <c r="T38" s="1"/>
      <c r="U38" s="31">
        <v>15</v>
      </c>
      <c r="V38" s="32">
        <v>3.85</v>
      </c>
      <c r="X38" s="14">
        <v>18</v>
      </c>
      <c r="Y38" s="15">
        <v>-0.78000000000000114</v>
      </c>
      <c r="AC38" s="19">
        <v>1.5799999999999996</v>
      </c>
      <c r="AD38" s="183" t="s">
        <v>328</v>
      </c>
      <c r="AE38">
        <v>0</v>
      </c>
      <c r="AG38" s="19">
        <v>-3.4166666666666679</v>
      </c>
    </row>
    <row r="39" spans="4:35">
      <c r="D39" s="18">
        <v>27</v>
      </c>
      <c r="E39" s="1">
        <v>22</v>
      </c>
      <c r="F39" s="1">
        <v>39</v>
      </c>
      <c r="G39" s="1">
        <f t="shared" si="0"/>
        <v>0.65</v>
      </c>
      <c r="H39" s="1">
        <f t="shared" si="1"/>
        <v>22.65</v>
      </c>
      <c r="K39" s="16"/>
      <c r="L39" s="1"/>
      <c r="M39" s="1"/>
      <c r="N39" s="5"/>
      <c r="O39" s="5"/>
      <c r="P39" s="16"/>
      <c r="Q39" s="1"/>
      <c r="R39" s="1"/>
      <c r="S39" s="1"/>
      <c r="T39" s="1"/>
      <c r="U39" s="31">
        <v>18</v>
      </c>
      <c r="V39" s="32">
        <v>5.3666666666666671</v>
      </c>
      <c r="X39" s="14">
        <v>18</v>
      </c>
      <c r="Y39" s="15">
        <v>-0.23000000000000043</v>
      </c>
      <c r="AC39" s="19">
        <v>1.63</v>
      </c>
      <c r="AD39" s="183" t="s">
        <v>285</v>
      </c>
      <c r="AE39">
        <v>0</v>
      </c>
      <c r="AG39" s="19">
        <v>-3.3999999999999986</v>
      </c>
    </row>
    <row r="40" spans="4:35">
      <c r="D40" s="18">
        <v>27</v>
      </c>
      <c r="E40" s="1">
        <v>22</v>
      </c>
      <c r="F40" s="1">
        <v>59</v>
      </c>
      <c r="G40" s="1">
        <f t="shared" si="0"/>
        <v>0.98333333333333328</v>
      </c>
      <c r="H40" s="1">
        <f t="shared" si="1"/>
        <v>22.983333333333334</v>
      </c>
      <c r="K40" s="16"/>
      <c r="L40" s="1"/>
      <c r="M40" s="1"/>
      <c r="N40" s="5"/>
      <c r="O40" s="5"/>
      <c r="P40" s="16"/>
      <c r="Q40" s="1"/>
      <c r="R40" s="1"/>
      <c r="S40" s="1"/>
      <c r="T40" s="1"/>
      <c r="U40" s="31">
        <v>18</v>
      </c>
      <c r="V40" s="32">
        <v>2.6833333333333331</v>
      </c>
      <c r="X40" s="14">
        <v>19</v>
      </c>
      <c r="Y40" s="15">
        <v>8.3333333333332149E-2</v>
      </c>
      <c r="AC40" s="19">
        <v>1.7000000000000002</v>
      </c>
      <c r="AD40" s="183" t="s">
        <v>286</v>
      </c>
      <c r="AE40">
        <v>0</v>
      </c>
      <c r="AG40" s="19">
        <v>-3.2466666666666661</v>
      </c>
    </row>
    <row r="41" spans="4:35">
      <c r="D41" s="18">
        <v>28</v>
      </c>
      <c r="E41" s="1">
        <v>1</v>
      </c>
      <c r="F41" s="1">
        <v>9</v>
      </c>
      <c r="G41" s="1">
        <f t="shared" si="0"/>
        <v>0.15</v>
      </c>
      <c r="H41" s="1">
        <f t="shared" si="1"/>
        <v>1.1499999999999999</v>
      </c>
      <c r="K41" s="16"/>
      <c r="L41" s="1"/>
      <c r="M41" s="1"/>
      <c r="N41" s="5"/>
      <c r="O41" s="5"/>
      <c r="P41" s="16"/>
      <c r="Q41" s="1"/>
      <c r="R41" s="1"/>
      <c r="S41" s="1"/>
      <c r="T41" s="1"/>
      <c r="U41" s="31">
        <v>20</v>
      </c>
      <c r="V41" s="32">
        <v>2.1833333333333331</v>
      </c>
      <c r="X41" s="14">
        <v>19</v>
      </c>
      <c r="Y41" s="15">
        <v>0.94999999999999929</v>
      </c>
      <c r="AC41" s="19">
        <v>1.9033333333333329</v>
      </c>
      <c r="AD41" s="183" t="s">
        <v>287</v>
      </c>
      <c r="AE41">
        <v>0</v>
      </c>
      <c r="AG41" s="19">
        <v>-3.216666666666665</v>
      </c>
    </row>
    <row r="42" spans="4:35">
      <c r="D42" s="18">
        <v>28</v>
      </c>
      <c r="E42" s="1">
        <v>21</v>
      </c>
      <c r="F42" s="1">
        <v>42</v>
      </c>
      <c r="G42" s="1">
        <f t="shared" si="0"/>
        <v>0.7</v>
      </c>
      <c r="H42" s="1">
        <f t="shared" si="1"/>
        <v>21.7</v>
      </c>
      <c r="K42" s="16"/>
      <c r="L42" s="1"/>
      <c r="M42" s="1"/>
      <c r="N42" s="5"/>
      <c r="O42" s="5"/>
      <c r="P42" s="16"/>
      <c r="Q42" s="1"/>
      <c r="R42" s="1"/>
      <c r="S42" s="1"/>
      <c r="T42" s="1"/>
      <c r="U42" s="31">
        <v>20</v>
      </c>
      <c r="V42" s="32">
        <v>2.2500000000000004</v>
      </c>
      <c r="X42" s="14">
        <v>19</v>
      </c>
      <c r="Y42" s="15">
        <v>2.5166666666666657</v>
      </c>
      <c r="AC42" s="19">
        <v>2.0999999999999996</v>
      </c>
      <c r="AD42" s="183" t="s">
        <v>288</v>
      </c>
      <c r="AE42">
        <v>1</v>
      </c>
      <c r="AG42" s="19">
        <v>-3.1799999999999997</v>
      </c>
    </row>
    <row r="43" spans="4:35">
      <c r="D43" s="18">
        <v>28</v>
      </c>
      <c r="E43" s="11">
        <v>22</v>
      </c>
      <c r="F43" s="11">
        <v>13</v>
      </c>
      <c r="G43" s="11">
        <f t="shared" si="0"/>
        <v>0.21666666666666667</v>
      </c>
      <c r="H43" s="11">
        <f t="shared" si="1"/>
        <v>22.216666666666665</v>
      </c>
      <c r="K43" s="16"/>
      <c r="L43" s="1"/>
      <c r="M43" s="1"/>
      <c r="N43" s="5"/>
      <c r="O43" s="5"/>
      <c r="P43" s="16"/>
      <c r="Q43" s="1"/>
      <c r="R43" s="1"/>
      <c r="S43" s="1"/>
      <c r="T43" s="1"/>
      <c r="U43" s="31">
        <v>20</v>
      </c>
      <c r="V43" s="32">
        <v>8.4833333333333325</v>
      </c>
      <c r="X43" s="14">
        <v>20</v>
      </c>
      <c r="Y43" s="15">
        <v>0.64999999999999858</v>
      </c>
      <c r="AC43" s="19">
        <v>2.1633333333333327</v>
      </c>
      <c r="AD43" s="183" t="s">
        <v>289</v>
      </c>
      <c r="AE43">
        <v>1</v>
      </c>
      <c r="AG43" s="19">
        <v>-3.1666666666666643</v>
      </c>
    </row>
    <row r="44" spans="4:35">
      <c r="D44" s="18">
        <v>28</v>
      </c>
      <c r="E44" s="11">
        <v>22</v>
      </c>
      <c r="F44" s="11">
        <v>13</v>
      </c>
      <c r="G44" s="11">
        <f t="shared" si="0"/>
        <v>0.21666666666666667</v>
      </c>
      <c r="H44" s="11">
        <f t="shared" si="1"/>
        <v>22.216666666666665</v>
      </c>
      <c r="K44" s="16"/>
      <c r="L44" s="1"/>
      <c r="M44" s="1"/>
      <c r="N44" s="5"/>
      <c r="O44" s="5"/>
      <c r="P44" s="16"/>
      <c r="Q44" s="1"/>
      <c r="R44" s="1"/>
      <c r="S44" s="1"/>
      <c r="T44" s="1"/>
      <c r="U44" s="31">
        <v>21</v>
      </c>
      <c r="V44" s="32">
        <v>-1.0833333333333335</v>
      </c>
      <c r="W44">
        <v>8</v>
      </c>
      <c r="X44" s="14">
        <v>24</v>
      </c>
      <c r="Y44" s="15">
        <v>-2.3033333333333346</v>
      </c>
      <c r="AC44" s="19">
        <v>2.1833333333333331</v>
      </c>
      <c r="AD44" s="183" t="s">
        <v>290</v>
      </c>
      <c r="AE44">
        <v>1</v>
      </c>
      <c r="AG44" s="19">
        <v>-3.120000000000001</v>
      </c>
      <c r="AH44" s="189" t="s">
        <v>320</v>
      </c>
      <c r="AI44">
        <v>4</v>
      </c>
    </row>
    <row r="45" spans="4:35">
      <c r="D45" s="18">
        <v>28</v>
      </c>
      <c r="E45" s="1">
        <v>22</v>
      </c>
      <c r="F45" s="1">
        <v>28</v>
      </c>
      <c r="G45" s="1">
        <f t="shared" si="0"/>
        <v>0.46666666666666667</v>
      </c>
      <c r="H45" s="1">
        <f t="shared" si="1"/>
        <v>22.466666666666665</v>
      </c>
      <c r="K45" s="16"/>
      <c r="L45" s="1"/>
      <c r="M45" s="1"/>
      <c r="N45" s="5"/>
      <c r="O45" s="5"/>
      <c r="P45" s="16"/>
      <c r="Q45" s="1"/>
      <c r="R45" s="1"/>
      <c r="S45" s="1"/>
      <c r="T45" s="1"/>
      <c r="U45" s="31">
        <v>21</v>
      </c>
      <c r="V45" s="32">
        <v>1.1166666666666667</v>
      </c>
      <c r="X45" s="31">
        <v>1</v>
      </c>
      <c r="Y45" s="32">
        <v>0.32000000000000028</v>
      </c>
      <c r="AC45" s="19">
        <v>2.2300000000000004</v>
      </c>
      <c r="AD45" s="183" t="s">
        <v>291</v>
      </c>
      <c r="AE45">
        <v>2</v>
      </c>
      <c r="AG45" s="19">
        <v>-3.0833333333333321</v>
      </c>
      <c r="AH45" s="189" t="s">
        <v>321</v>
      </c>
      <c r="AI45">
        <v>1</v>
      </c>
    </row>
    <row r="46" spans="4:35">
      <c r="D46" s="18">
        <v>29</v>
      </c>
      <c r="E46" s="1">
        <v>1</v>
      </c>
      <c r="F46" s="1">
        <v>34</v>
      </c>
      <c r="G46" s="1">
        <f t="shared" si="0"/>
        <v>0.56666666666666665</v>
      </c>
      <c r="H46" s="1">
        <f t="shared" si="1"/>
        <v>1.5666666666666667</v>
      </c>
      <c r="K46" s="16"/>
      <c r="L46" s="1"/>
      <c r="M46" s="1"/>
      <c r="N46" s="5"/>
      <c r="O46" s="5"/>
      <c r="P46" s="16"/>
      <c r="Q46" s="1"/>
      <c r="R46" s="1"/>
      <c r="S46" s="1"/>
      <c r="T46" s="1"/>
      <c r="U46" s="31">
        <v>21</v>
      </c>
      <c r="V46" s="32">
        <v>3.3333333333333335</v>
      </c>
      <c r="X46" s="31">
        <v>2</v>
      </c>
      <c r="Y46" s="32">
        <v>-5.6666666666666661</v>
      </c>
      <c r="AC46" s="19">
        <v>2.2500000000000004</v>
      </c>
      <c r="AD46" s="183" t="s">
        <v>292</v>
      </c>
      <c r="AE46">
        <v>4</v>
      </c>
      <c r="AG46" s="19">
        <v>-3.0666666666666664</v>
      </c>
      <c r="AH46" s="189" t="s">
        <v>322</v>
      </c>
      <c r="AI46">
        <v>0</v>
      </c>
    </row>
    <row r="47" spans="4:35">
      <c r="D47" s="18">
        <v>29</v>
      </c>
      <c r="E47" s="11">
        <v>1</v>
      </c>
      <c r="F47" s="11">
        <v>42</v>
      </c>
      <c r="G47" s="11">
        <f t="shared" si="0"/>
        <v>0.7</v>
      </c>
      <c r="H47" s="11">
        <f t="shared" si="1"/>
        <v>1.7</v>
      </c>
      <c r="K47" s="16"/>
      <c r="L47" s="1"/>
      <c r="M47" s="1"/>
      <c r="N47" s="5"/>
      <c r="O47" s="5"/>
      <c r="P47" s="16"/>
      <c r="Q47" s="1"/>
      <c r="R47" s="1"/>
      <c r="S47" s="1"/>
      <c r="T47" s="1"/>
      <c r="U47" s="31">
        <v>23</v>
      </c>
      <c r="V47" s="32">
        <v>1.1633333333333331</v>
      </c>
      <c r="X47" s="31">
        <v>2</v>
      </c>
      <c r="Y47" s="32">
        <v>0.18333333333333357</v>
      </c>
      <c r="AC47" s="19">
        <v>2.3166666666666669</v>
      </c>
      <c r="AD47" s="183" t="s">
        <v>293</v>
      </c>
      <c r="AE47">
        <v>4</v>
      </c>
      <c r="AG47" s="19">
        <v>-3.033333333333335</v>
      </c>
      <c r="AH47" s="189" t="s">
        <v>323</v>
      </c>
      <c r="AI47">
        <v>2</v>
      </c>
    </row>
    <row r="48" spans="4:35">
      <c r="D48" s="18">
        <v>29</v>
      </c>
      <c r="E48" s="11">
        <v>1</v>
      </c>
      <c r="F48" s="11">
        <v>42</v>
      </c>
      <c r="G48" s="11">
        <f t="shared" si="0"/>
        <v>0.7</v>
      </c>
      <c r="H48" s="11">
        <f t="shared" si="1"/>
        <v>1.7</v>
      </c>
      <c r="K48" s="16"/>
      <c r="L48" s="1"/>
      <c r="M48" s="1"/>
      <c r="N48" s="5"/>
      <c r="O48" s="5"/>
      <c r="P48" s="16"/>
      <c r="Q48" s="1"/>
      <c r="R48" s="1"/>
      <c r="S48" s="1"/>
      <c r="T48" s="1"/>
      <c r="U48" s="31">
        <v>23</v>
      </c>
      <c r="V48" s="32">
        <v>4.0466666666666669</v>
      </c>
      <c r="X48" s="31">
        <v>8</v>
      </c>
      <c r="Y48" s="32">
        <v>-8.4866666666666681</v>
      </c>
      <c r="AC48" s="19">
        <v>2.4633333333333334</v>
      </c>
      <c r="AD48" s="183" t="s">
        <v>294</v>
      </c>
      <c r="AE48">
        <v>4</v>
      </c>
      <c r="AG48" s="19">
        <v>-2.9833333333333343</v>
      </c>
      <c r="AH48" s="189" t="s">
        <v>324</v>
      </c>
      <c r="AI48">
        <v>1</v>
      </c>
    </row>
    <row r="49" spans="2:35">
      <c r="D49" s="18">
        <v>29</v>
      </c>
      <c r="E49" s="9">
        <v>17</v>
      </c>
      <c r="F49" s="9">
        <v>36</v>
      </c>
      <c r="G49" s="9">
        <f t="shared" si="0"/>
        <v>0.6</v>
      </c>
      <c r="H49" s="9">
        <f t="shared" si="1"/>
        <v>17.600000000000001</v>
      </c>
      <c r="K49" s="16"/>
      <c r="L49" s="1"/>
      <c r="M49" s="1"/>
      <c r="N49" s="5"/>
      <c r="O49" s="5"/>
      <c r="P49" s="16"/>
      <c r="Q49" s="1"/>
      <c r="R49" s="1"/>
      <c r="S49" s="1"/>
      <c r="T49" s="1"/>
      <c r="U49" s="31">
        <v>28</v>
      </c>
      <c r="V49" s="32">
        <v>1.5799999999999996</v>
      </c>
      <c r="X49" s="31">
        <v>9</v>
      </c>
      <c r="Y49" s="32">
        <v>-2.0633333333333326</v>
      </c>
      <c r="AC49" s="19">
        <v>2.6833333333333331</v>
      </c>
      <c r="AD49" s="183" t="s">
        <v>295</v>
      </c>
      <c r="AE49">
        <v>4</v>
      </c>
      <c r="AG49" s="19">
        <v>-2.8333333333333321</v>
      </c>
      <c r="AH49" s="191" t="s">
        <v>325</v>
      </c>
      <c r="AI49">
        <v>2</v>
      </c>
    </row>
    <row r="50" spans="2:35">
      <c r="D50" s="18">
        <v>29</v>
      </c>
      <c r="E50" s="1">
        <v>21</v>
      </c>
      <c r="F50" s="1">
        <v>1</v>
      </c>
      <c r="G50" s="1">
        <f t="shared" si="0"/>
        <v>1.6666666666666666E-2</v>
      </c>
      <c r="H50" s="1">
        <f t="shared" si="1"/>
        <v>21.016666666666666</v>
      </c>
      <c r="K50" s="16"/>
      <c r="L50" s="1"/>
      <c r="M50" s="1"/>
      <c r="N50" s="5"/>
      <c r="O50" s="5"/>
      <c r="P50" s="16"/>
      <c r="Q50" s="1"/>
      <c r="R50" s="1"/>
      <c r="S50" s="1"/>
      <c r="T50" s="1">
        <v>23</v>
      </c>
      <c r="U50" s="31">
        <v>29</v>
      </c>
      <c r="V50" s="32">
        <v>2.1633333333333327</v>
      </c>
      <c r="X50" s="31">
        <v>9</v>
      </c>
      <c r="Y50" s="32">
        <v>1.3033333333333346</v>
      </c>
      <c r="AC50" s="19">
        <v>3.0500000000000003</v>
      </c>
      <c r="AD50" s="183" t="s">
        <v>296</v>
      </c>
      <c r="AE50">
        <v>1</v>
      </c>
      <c r="AG50" s="19">
        <v>-2.6833333333333336</v>
      </c>
      <c r="AH50" s="191" t="s">
        <v>326</v>
      </c>
      <c r="AI50">
        <v>2</v>
      </c>
    </row>
    <row r="51" spans="2:35">
      <c r="C51">
        <v>49</v>
      </c>
      <c r="D51" s="18">
        <v>30</v>
      </c>
      <c r="E51" s="1">
        <v>20</v>
      </c>
      <c r="F51" s="1">
        <v>38</v>
      </c>
      <c r="G51" s="1">
        <f t="shared" si="0"/>
        <v>0.6333333333333333</v>
      </c>
      <c r="H51" s="1">
        <f t="shared" si="1"/>
        <v>20.633333333333333</v>
      </c>
      <c r="K51" s="16"/>
      <c r="L51" s="1"/>
      <c r="M51" s="1"/>
      <c r="N51" s="5"/>
      <c r="O51" s="5"/>
      <c r="P51" s="16"/>
      <c r="Q51" s="1"/>
      <c r="R51" s="1"/>
      <c r="S51" s="1"/>
      <c r="T51" s="1"/>
      <c r="U51" s="91">
        <v>4</v>
      </c>
      <c r="V51" s="35">
        <v>-0.64999999999999991</v>
      </c>
      <c r="X51" s="31">
        <v>9</v>
      </c>
      <c r="Y51" s="32">
        <v>1.4200000000000017</v>
      </c>
      <c r="AC51" s="19">
        <v>3.1833333333333331</v>
      </c>
      <c r="AD51" s="183" t="s">
        <v>297</v>
      </c>
      <c r="AE51">
        <v>1</v>
      </c>
      <c r="AG51" s="19">
        <v>-2.6666666666666679</v>
      </c>
      <c r="AH51" s="191" t="s">
        <v>327</v>
      </c>
      <c r="AI51">
        <v>3</v>
      </c>
    </row>
    <row r="52" spans="2:35">
      <c r="D52" s="23"/>
      <c r="E52" s="1"/>
      <c r="F52" s="1"/>
      <c r="G52" s="1"/>
      <c r="H52" s="1"/>
      <c r="K52" s="16"/>
      <c r="L52" s="1"/>
      <c r="M52" s="1"/>
      <c r="N52" s="5"/>
      <c r="O52" s="5"/>
      <c r="P52" s="16"/>
      <c r="Q52" s="1"/>
      <c r="R52" s="1"/>
      <c r="S52" s="1"/>
      <c r="T52" s="1"/>
      <c r="U52" s="91">
        <v>4</v>
      </c>
      <c r="V52" s="35">
        <v>-0.56666666666666643</v>
      </c>
      <c r="X52" s="31">
        <v>10</v>
      </c>
      <c r="Y52" s="32">
        <v>1.6833333333333336</v>
      </c>
      <c r="AC52" s="19">
        <v>3.2800000000000002</v>
      </c>
      <c r="AD52" s="183" t="s">
        <v>298</v>
      </c>
      <c r="AE52">
        <v>3</v>
      </c>
      <c r="AG52" s="19">
        <v>-2.6666666666666643</v>
      </c>
      <c r="AH52" s="191" t="s">
        <v>283</v>
      </c>
      <c r="AI52">
        <v>1</v>
      </c>
    </row>
    <row r="53" spans="2:35">
      <c r="B53" s="22" t="s">
        <v>9</v>
      </c>
      <c r="C53" t="s">
        <v>213</v>
      </c>
      <c r="D53" s="16">
        <v>4</v>
      </c>
      <c r="E53" s="9">
        <v>5</v>
      </c>
      <c r="F53" s="9">
        <v>12</v>
      </c>
      <c r="G53" s="9">
        <f t="shared" si="0"/>
        <v>0.2</v>
      </c>
      <c r="H53" s="9">
        <f t="shared" si="1"/>
        <v>5.2</v>
      </c>
      <c r="K53" s="16">
        <v>4</v>
      </c>
      <c r="L53" s="1">
        <v>5.2</v>
      </c>
      <c r="M53" s="5">
        <v>3.5</v>
      </c>
      <c r="N53" s="99">
        <f>L53-M53</f>
        <v>1.7000000000000002</v>
      </c>
      <c r="O53" s="5"/>
      <c r="P53" s="16">
        <v>4</v>
      </c>
      <c r="Q53" s="1">
        <v>19.8</v>
      </c>
      <c r="R53" s="5">
        <v>20.8</v>
      </c>
      <c r="S53" s="19">
        <f>Q53-R53</f>
        <v>-1</v>
      </c>
      <c r="T53" s="1"/>
      <c r="U53" s="91">
        <v>4</v>
      </c>
      <c r="V53" s="35">
        <v>4.0333333333333332</v>
      </c>
      <c r="X53" s="31">
        <v>13</v>
      </c>
      <c r="Y53" s="32">
        <v>-4.7666666666666657</v>
      </c>
      <c r="AC53" s="19">
        <v>3.3333333333333335</v>
      </c>
      <c r="AD53" s="183" t="s">
        <v>299</v>
      </c>
      <c r="AE53">
        <v>4</v>
      </c>
      <c r="AG53" s="19">
        <v>-2.6000000000000014</v>
      </c>
      <c r="AH53" s="191" t="s">
        <v>284</v>
      </c>
      <c r="AI53">
        <v>5</v>
      </c>
    </row>
    <row r="54" spans="2:35">
      <c r="B54" s="83"/>
      <c r="D54" s="16">
        <v>4</v>
      </c>
      <c r="E54" s="1">
        <v>19</v>
      </c>
      <c r="F54" s="1">
        <v>48</v>
      </c>
      <c r="G54" s="1">
        <f t="shared" si="0"/>
        <v>0.8</v>
      </c>
      <c r="H54" s="1">
        <f t="shared" si="1"/>
        <v>19.8</v>
      </c>
      <c r="K54" s="16">
        <v>10</v>
      </c>
      <c r="L54" s="1">
        <v>6.9833333333333334</v>
      </c>
      <c r="M54" s="5">
        <v>3.43</v>
      </c>
      <c r="N54" s="99">
        <f t="shared" ref="N54:N55" si="4">L54-M54</f>
        <v>3.5533333333333332</v>
      </c>
      <c r="O54" s="5"/>
      <c r="P54" s="16">
        <v>5</v>
      </c>
      <c r="Q54" s="1">
        <v>20.55</v>
      </c>
      <c r="R54" s="5">
        <v>20.82</v>
      </c>
      <c r="S54" s="19">
        <f t="shared" ref="S54:S55" si="5">Q54-R54</f>
        <v>-0.26999999999999957</v>
      </c>
      <c r="T54" s="1"/>
      <c r="U54" s="91">
        <v>4</v>
      </c>
      <c r="V54" s="35">
        <v>7.6666666666666661</v>
      </c>
      <c r="X54" s="31">
        <v>13</v>
      </c>
      <c r="Y54" s="32">
        <v>-4.6999999999999993</v>
      </c>
      <c r="AC54" s="19">
        <v>3.4166666666666665</v>
      </c>
      <c r="AD54" s="183" t="s">
        <v>300</v>
      </c>
      <c r="AE54">
        <v>8</v>
      </c>
      <c r="AG54" s="19">
        <v>-2.4200000000000017</v>
      </c>
      <c r="AH54" s="191" t="s">
        <v>285</v>
      </c>
      <c r="AI54">
        <v>4</v>
      </c>
    </row>
    <row r="55" spans="2:35">
      <c r="D55" s="16">
        <v>5</v>
      </c>
      <c r="E55" s="1">
        <v>20</v>
      </c>
      <c r="F55" s="1">
        <v>33</v>
      </c>
      <c r="G55" s="1">
        <f t="shared" si="0"/>
        <v>0.55000000000000004</v>
      </c>
      <c r="H55" s="1">
        <f t="shared" si="1"/>
        <v>20.55</v>
      </c>
      <c r="K55" s="16">
        <v>14</v>
      </c>
      <c r="L55" s="1">
        <v>6.583333333333333</v>
      </c>
      <c r="M55" s="5">
        <v>3.4</v>
      </c>
      <c r="N55" s="99">
        <f t="shared" si="4"/>
        <v>3.1833333333333331</v>
      </c>
      <c r="O55" s="5"/>
      <c r="P55" s="16">
        <v>26</v>
      </c>
      <c r="Q55" s="1">
        <v>19.833333333333332</v>
      </c>
      <c r="R55" s="5">
        <v>21</v>
      </c>
      <c r="S55" s="19">
        <f t="shared" si="5"/>
        <v>-1.1666666666666679</v>
      </c>
      <c r="T55" s="1"/>
      <c r="U55" s="91">
        <v>6</v>
      </c>
      <c r="V55" s="35">
        <v>2.4633333333333334</v>
      </c>
      <c r="X55" s="31">
        <v>14</v>
      </c>
      <c r="Y55" s="32">
        <v>0.55000000000000071</v>
      </c>
      <c r="AC55" s="19">
        <v>3.4299999999999997</v>
      </c>
      <c r="AD55" s="183" t="s">
        <v>301</v>
      </c>
      <c r="AE55">
        <v>4</v>
      </c>
      <c r="AG55" s="19">
        <v>-2.3033333333333346</v>
      </c>
      <c r="AH55" s="191" t="s">
        <v>286</v>
      </c>
      <c r="AI55">
        <v>7</v>
      </c>
    </row>
    <row r="56" spans="2:35">
      <c r="C56" t="s">
        <v>214</v>
      </c>
      <c r="D56" s="16">
        <v>10</v>
      </c>
      <c r="E56" s="9">
        <v>6</v>
      </c>
      <c r="F56" s="9">
        <v>59</v>
      </c>
      <c r="G56" s="9">
        <f t="shared" si="0"/>
        <v>0.98333333333333328</v>
      </c>
      <c r="H56" s="9">
        <f t="shared" si="1"/>
        <v>6.9833333333333334</v>
      </c>
      <c r="K56" s="16"/>
      <c r="L56" s="1"/>
      <c r="M56" s="1"/>
      <c r="N56" s="5"/>
      <c r="O56" s="5"/>
      <c r="P56" s="16"/>
      <c r="Q56" s="1"/>
      <c r="R56" s="1"/>
      <c r="S56" s="1"/>
      <c r="T56" s="1"/>
      <c r="U56" s="91">
        <v>7</v>
      </c>
      <c r="V56" s="35">
        <v>4.166666666666667</v>
      </c>
      <c r="X56" s="31">
        <v>19</v>
      </c>
      <c r="Y56" s="32">
        <v>-7.3333333333333339</v>
      </c>
      <c r="AC56" s="19">
        <v>3.55</v>
      </c>
      <c r="AD56" s="183" t="s">
        <v>302</v>
      </c>
      <c r="AE56">
        <v>4</v>
      </c>
      <c r="AG56" s="19">
        <v>-2.129999999999999</v>
      </c>
      <c r="AH56" s="191" t="s">
        <v>287</v>
      </c>
      <c r="AI56">
        <v>5</v>
      </c>
    </row>
    <row r="57" spans="2:35">
      <c r="C57" t="s">
        <v>215</v>
      </c>
      <c r="D57" s="16">
        <v>14</v>
      </c>
      <c r="E57" s="9">
        <v>6</v>
      </c>
      <c r="F57" s="9">
        <v>35</v>
      </c>
      <c r="G57" s="9">
        <f t="shared" si="0"/>
        <v>0.58333333333333337</v>
      </c>
      <c r="H57" s="9">
        <f t="shared" si="1"/>
        <v>6.583333333333333</v>
      </c>
      <c r="K57" s="16">
        <v>3</v>
      </c>
      <c r="L57" s="1"/>
      <c r="M57" s="1"/>
      <c r="N57" s="5"/>
      <c r="O57" s="5"/>
      <c r="P57" s="16">
        <v>3</v>
      </c>
      <c r="Q57" s="1"/>
      <c r="R57" s="1"/>
      <c r="S57" s="1"/>
      <c r="T57" s="1"/>
      <c r="U57" s="91">
        <v>10</v>
      </c>
      <c r="V57" s="35">
        <v>5.07</v>
      </c>
      <c r="X57" s="31">
        <v>19</v>
      </c>
      <c r="Y57" s="32">
        <v>-6.1833333333333336</v>
      </c>
      <c r="AC57" s="19">
        <v>3.5533333333333332</v>
      </c>
      <c r="AD57" s="183" t="s">
        <v>303</v>
      </c>
      <c r="AE57">
        <v>1</v>
      </c>
      <c r="AG57" s="19">
        <v>-2.0633333333333326</v>
      </c>
      <c r="AH57" s="191" t="s">
        <v>288</v>
      </c>
      <c r="AI57">
        <v>8</v>
      </c>
    </row>
    <row r="58" spans="2:35">
      <c r="B58">
        <v>6</v>
      </c>
      <c r="C58" t="s">
        <v>205</v>
      </c>
      <c r="D58" s="16">
        <v>26</v>
      </c>
      <c r="E58" s="15">
        <v>19</v>
      </c>
      <c r="F58" s="15">
        <v>50</v>
      </c>
      <c r="G58" s="15">
        <f t="shared" si="0"/>
        <v>0.83333333333333337</v>
      </c>
      <c r="H58" s="15">
        <f t="shared" si="1"/>
        <v>19.833333333333332</v>
      </c>
      <c r="K58" s="16"/>
      <c r="L58" s="1"/>
      <c r="M58" s="1"/>
      <c r="N58" s="5"/>
      <c r="O58" s="5"/>
      <c r="P58" s="16"/>
      <c r="Q58" s="1"/>
      <c r="R58" s="1"/>
      <c r="S58" s="1"/>
      <c r="T58" s="1"/>
      <c r="U58" s="91">
        <v>11</v>
      </c>
      <c r="V58" s="35">
        <v>3.4299999999999997</v>
      </c>
      <c r="X58" s="31">
        <v>19</v>
      </c>
      <c r="Y58" s="32">
        <v>-4.1666666666666679</v>
      </c>
      <c r="AC58" s="19">
        <v>3.65</v>
      </c>
      <c r="AD58" s="183" t="s">
        <v>304</v>
      </c>
      <c r="AE58">
        <v>4</v>
      </c>
      <c r="AG58" s="19">
        <v>-1.8200000000000003</v>
      </c>
      <c r="AH58" s="191" t="s">
        <v>289</v>
      </c>
      <c r="AI58">
        <v>6</v>
      </c>
    </row>
    <row r="59" spans="2:35">
      <c r="E59" s="1"/>
      <c r="F59" s="1"/>
      <c r="G59" s="1"/>
      <c r="H59" s="1"/>
      <c r="K59" s="16"/>
      <c r="L59" s="1"/>
      <c r="M59" s="1"/>
      <c r="N59" s="5"/>
      <c r="O59" s="5"/>
      <c r="P59" s="16"/>
      <c r="Q59" s="1"/>
      <c r="R59" s="1"/>
      <c r="S59" s="1"/>
      <c r="T59" s="1"/>
      <c r="U59" s="91">
        <v>12</v>
      </c>
      <c r="V59" s="35">
        <v>-0.46999999999999975</v>
      </c>
      <c r="X59" s="31">
        <v>19</v>
      </c>
      <c r="Y59" s="32">
        <v>-4.0166666666666657</v>
      </c>
      <c r="AC59" s="19">
        <v>3.85</v>
      </c>
      <c r="AD59" s="183" t="s">
        <v>305</v>
      </c>
      <c r="AE59">
        <v>5</v>
      </c>
      <c r="AG59" s="19">
        <v>-1.7666666666666657</v>
      </c>
      <c r="AH59" s="191" t="s">
        <v>290</v>
      </c>
      <c r="AI59">
        <v>2</v>
      </c>
    </row>
    <row r="60" spans="2:35">
      <c r="B60" s="22" t="s">
        <v>15</v>
      </c>
      <c r="D60">
        <v>1</v>
      </c>
      <c r="E60" s="1">
        <v>21</v>
      </c>
      <c r="F60" s="1">
        <v>15</v>
      </c>
      <c r="G60" s="1">
        <f t="shared" si="0"/>
        <v>0.25</v>
      </c>
      <c r="H60" s="1">
        <f t="shared" si="1"/>
        <v>21.25</v>
      </c>
      <c r="K60" s="16">
        <v>19</v>
      </c>
      <c r="L60" s="1">
        <v>4.25</v>
      </c>
      <c r="M60" s="5">
        <v>3.4</v>
      </c>
      <c r="N60" s="99">
        <f>L60-M60</f>
        <v>0.85000000000000009</v>
      </c>
      <c r="O60" s="5"/>
      <c r="P60" s="16">
        <v>1</v>
      </c>
      <c r="Q60" s="1">
        <v>21.25</v>
      </c>
      <c r="R60" s="5">
        <v>20.73</v>
      </c>
      <c r="S60" s="19">
        <f>Q60-R60</f>
        <v>0.51999999999999957</v>
      </c>
      <c r="T60" s="1"/>
      <c r="U60" s="91">
        <v>12</v>
      </c>
      <c r="V60" s="35">
        <v>0.3966666666666665</v>
      </c>
      <c r="X60" s="31">
        <v>19</v>
      </c>
      <c r="Y60" s="32">
        <v>-3.8333333333333321</v>
      </c>
      <c r="AC60" s="19">
        <v>4.0333333333333332</v>
      </c>
      <c r="AD60" s="183" t="s">
        <v>306</v>
      </c>
      <c r="AE60">
        <v>4</v>
      </c>
      <c r="AG60" s="19">
        <v>-1.3666666666666671</v>
      </c>
      <c r="AH60" s="191" t="s">
        <v>291</v>
      </c>
      <c r="AI60">
        <v>3</v>
      </c>
    </row>
    <row r="61" spans="2:35">
      <c r="B61" s="83"/>
      <c r="D61" s="16">
        <v>18</v>
      </c>
      <c r="E61" s="9">
        <v>20</v>
      </c>
      <c r="F61" s="9">
        <v>12</v>
      </c>
      <c r="G61" s="9">
        <f t="shared" si="0"/>
        <v>0.2</v>
      </c>
      <c r="H61" s="9">
        <f t="shared" si="1"/>
        <v>20.2</v>
      </c>
      <c r="K61" s="16">
        <v>19</v>
      </c>
      <c r="L61" s="1">
        <v>4.2833333333333332</v>
      </c>
      <c r="M61" s="5">
        <v>3.4</v>
      </c>
      <c r="N61" s="99">
        <f t="shared" ref="N61:N63" si="6">L61-M61</f>
        <v>0.8833333333333333</v>
      </c>
      <c r="O61" s="5"/>
      <c r="P61" s="16">
        <v>18</v>
      </c>
      <c r="Q61" s="1">
        <v>20.2</v>
      </c>
      <c r="R61" s="5">
        <v>20.98</v>
      </c>
      <c r="S61" s="19">
        <f t="shared" ref="S61:S67" si="7">Q61-R61</f>
        <v>-0.78000000000000114</v>
      </c>
      <c r="T61" s="1"/>
      <c r="U61" s="91">
        <v>14</v>
      </c>
      <c r="V61" s="35">
        <v>4.25</v>
      </c>
      <c r="X61" s="31">
        <v>19</v>
      </c>
      <c r="Y61" s="32">
        <v>-3.6999999999999993</v>
      </c>
      <c r="AC61" s="19">
        <v>4.0466666666666669</v>
      </c>
      <c r="AD61" s="183" t="s">
        <v>307</v>
      </c>
      <c r="AE61">
        <v>5</v>
      </c>
      <c r="AG61" s="19">
        <v>-1.3333333333333321</v>
      </c>
      <c r="AH61" s="191" t="s">
        <v>292</v>
      </c>
      <c r="AI61">
        <v>1</v>
      </c>
    </row>
    <row r="62" spans="2:35">
      <c r="C62" s="22"/>
      <c r="D62" s="16">
        <v>18</v>
      </c>
      <c r="E62" s="1">
        <v>20</v>
      </c>
      <c r="F62" s="1">
        <v>45</v>
      </c>
      <c r="G62" s="1">
        <f t="shared" si="0"/>
        <v>0.75</v>
      </c>
      <c r="H62" s="1">
        <f t="shared" si="1"/>
        <v>20.75</v>
      </c>
      <c r="K62" s="16">
        <v>19</v>
      </c>
      <c r="L62" s="1">
        <v>4.3499999999999996</v>
      </c>
      <c r="M62" s="5">
        <v>3.4</v>
      </c>
      <c r="N62" s="99">
        <f t="shared" si="6"/>
        <v>0.94999999999999973</v>
      </c>
      <c r="O62" s="5"/>
      <c r="P62" s="16">
        <v>18</v>
      </c>
      <c r="Q62" s="1">
        <v>20.75</v>
      </c>
      <c r="R62" s="5">
        <v>20.98</v>
      </c>
      <c r="S62" s="19">
        <f t="shared" si="7"/>
        <v>-0.23000000000000043</v>
      </c>
      <c r="T62" s="1"/>
      <c r="U62" s="91">
        <v>14</v>
      </c>
      <c r="V62" s="35">
        <v>4.8666666666666671</v>
      </c>
      <c r="X62" s="31">
        <v>19</v>
      </c>
      <c r="Y62" s="32">
        <v>2.283333333333335</v>
      </c>
      <c r="AC62" s="19">
        <v>4.166666666666667</v>
      </c>
      <c r="AD62" s="183" t="s">
        <v>308</v>
      </c>
      <c r="AE62">
        <v>1</v>
      </c>
      <c r="AG62" s="19">
        <v>-1.25</v>
      </c>
      <c r="AH62" s="191" t="s">
        <v>293</v>
      </c>
      <c r="AI62">
        <v>9</v>
      </c>
    </row>
    <row r="63" spans="2:35">
      <c r="C63" s="22"/>
      <c r="D63" s="16">
        <v>19</v>
      </c>
      <c r="E63" s="13">
        <v>4</v>
      </c>
      <c r="F63" s="13">
        <v>15</v>
      </c>
      <c r="G63" s="13">
        <f t="shared" si="0"/>
        <v>0.25</v>
      </c>
      <c r="H63" s="13">
        <f t="shared" si="1"/>
        <v>4.25</v>
      </c>
      <c r="K63" s="16">
        <v>21</v>
      </c>
      <c r="L63" s="1">
        <v>1.55</v>
      </c>
      <c r="M63" s="5">
        <v>3.4</v>
      </c>
      <c r="N63" s="99">
        <f t="shared" si="6"/>
        <v>-1.8499999999999999</v>
      </c>
      <c r="P63" s="16">
        <v>19</v>
      </c>
      <c r="Q63" s="1">
        <v>21.083333333333332</v>
      </c>
      <c r="R63" s="5">
        <v>21</v>
      </c>
      <c r="S63" s="19">
        <f t="shared" si="7"/>
        <v>8.3333333333332149E-2</v>
      </c>
      <c r="T63" s="1"/>
      <c r="U63" s="91">
        <v>15</v>
      </c>
      <c r="V63" s="35">
        <v>-3.2666666666666666</v>
      </c>
      <c r="X63" s="31">
        <v>21</v>
      </c>
      <c r="Y63" s="32">
        <v>-1.3333333333333321</v>
      </c>
      <c r="AC63" s="19">
        <v>4.25</v>
      </c>
      <c r="AD63" s="183" t="s">
        <v>309</v>
      </c>
      <c r="AE63">
        <v>4</v>
      </c>
      <c r="AG63" s="19">
        <v>-1.1666666666666679</v>
      </c>
      <c r="AH63" s="191" t="s">
        <v>294</v>
      </c>
      <c r="AI63">
        <v>6</v>
      </c>
    </row>
    <row r="64" spans="2:35">
      <c r="C64" s="22"/>
      <c r="D64" s="16">
        <v>19</v>
      </c>
      <c r="E64" s="13">
        <v>4</v>
      </c>
      <c r="F64" s="13">
        <v>17</v>
      </c>
      <c r="G64" s="13">
        <f t="shared" si="0"/>
        <v>0.28333333333333333</v>
      </c>
      <c r="H64" s="13">
        <f t="shared" si="1"/>
        <v>4.2833333333333332</v>
      </c>
      <c r="K64" s="16"/>
      <c r="L64" s="1"/>
      <c r="M64" s="1"/>
      <c r="N64" s="5"/>
      <c r="O64" s="5"/>
      <c r="P64" s="16">
        <v>19</v>
      </c>
      <c r="Q64" s="1">
        <v>21.95</v>
      </c>
      <c r="R64" s="5">
        <v>21</v>
      </c>
      <c r="S64" s="19">
        <f t="shared" si="7"/>
        <v>0.94999999999999929</v>
      </c>
      <c r="T64" s="1"/>
      <c r="U64" s="91">
        <v>15</v>
      </c>
      <c r="V64" s="35">
        <v>4.3166666666666664</v>
      </c>
      <c r="X64" s="31">
        <v>21</v>
      </c>
      <c r="Y64" s="32">
        <v>-1.1333333333333329</v>
      </c>
      <c r="AC64" s="19">
        <v>4.3166666666666664</v>
      </c>
      <c r="AD64" s="183" t="s">
        <v>310</v>
      </c>
      <c r="AE64">
        <v>2</v>
      </c>
      <c r="AG64" s="19">
        <v>-1.163333333333334</v>
      </c>
      <c r="AH64" s="191" t="s">
        <v>295</v>
      </c>
      <c r="AI64">
        <v>5</v>
      </c>
    </row>
    <row r="65" spans="2:35">
      <c r="C65" s="22"/>
      <c r="D65" s="16">
        <v>19</v>
      </c>
      <c r="E65" s="1">
        <v>4</v>
      </c>
      <c r="F65" s="1">
        <v>21</v>
      </c>
      <c r="G65" s="1">
        <f t="shared" si="0"/>
        <v>0.35</v>
      </c>
      <c r="H65" s="1">
        <f t="shared" si="1"/>
        <v>4.3499999999999996</v>
      </c>
      <c r="K65" s="16">
        <v>4</v>
      </c>
      <c r="L65" s="1"/>
      <c r="M65" s="1"/>
      <c r="N65" s="5"/>
      <c r="O65" s="5"/>
      <c r="P65" s="16">
        <v>19</v>
      </c>
      <c r="Q65" s="1">
        <v>23.516666666666666</v>
      </c>
      <c r="R65" s="5">
        <v>21</v>
      </c>
      <c r="S65" s="19">
        <f t="shared" si="7"/>
        <v>2.5166666666666657</v>
      </c>
      <c r="T65" s="1"/>
      <c r="U65" s="91">
        <v>15</v>
      </c>
      <c r="V65" s="35">
        <v>4.3833333333333329</v>
      </c>
      <c r="X65" s="31">
        <v>21</v>
      </c>
      <c r="Y65" s="32">
        <v>1.4166666666666679</v>
      </c>
      <c r="AC65" s="19">
        <v>4.3833333333333329</v>
      </c>
      <c r="AD65" s="183" t="s">
        <v>311</v>
      </c>
      <c r="AE65">
        <v>0</v>
      </c>
      <c r="AG65" s="19">
        <v>-1.1333333333333329</v>
      </c>
      <c r="AH65" s="191" t="s">
        <v>296</v>
      </c>
      <c r="AI65">
        <v>5</v>
      </c>
    </row>
    <row r="66" spans="2:35">
      <c r="C66" s="22"/>
      <c r="D66">
        <v>19</v>
      </c>
      <c r="E66" s="1">
        <v>21</v>
      </c>
      <c r="F66" s="1">
        <v>5</v>
      </c>
      <c r="G66" s="1">
        <f t="shared" si="0"/>
        <v>8.3333333333333329E-2</v>
      </c>
      <c r="H66" s="1">
        <f t="shared" si="1"/>
        <v>21.083333333333332</v>
      </c>
      <c r="K66" s="16"/>
      <c r="L66" s="1"/>
      <c r="M66" s="1"/>
      <c r="N66" s="5"/>
      <c r="O66" s="5"/>
      <c r="P66" s="16">
        <v>20</v>
      </c>
      <c r="Q66" s="1">
        <v>21.65</v>
      </c>
      <c r="R66" s="5">
        <v>21</v>
      </c>
      <c r="S66" s="19">
        <f t="shared" si="7"/>
        <v>0.64999999999999858</v>
      </c>
      <c r="T66" s="1"/>
      <c r="U66" s="130">
        <v>15</v>
      </c>
      <c r="V66" s="35">
        <v>4.4166666666666661</v>
      </c>
      <c r="X66" s="31">
        <v>22</v>
      </c>
      <c r="Y66" s="32">
        <v>1.283333333333335</v>
      </c>
      <c r="AC66" s="19">
        <v>4.4166666666666661</v>
      </c>
      <c r="AD66" s="183" t="s">
        <v>312</v>
      </c>
      <c r="AE66">
        <v>0</v>
      </c>
      <c r="AG66" s="19">
        <v>-1.0833333333333321</v>
      </c>
      <c r="AH66" s="191" t="s">
        <v>297</v>
      </c>
      <c r="AI66">
        <v>7</v>
      </c>
    </row>
    <row r="67" spans="2:35">
      <c r="C67" s="22"/>
      <c r="D67">
        <v>19</v>
      </c>
      <c r="E67" s="1">
        <v>21</v>
      </c>
      <c r="F67" s="1">
        <v>57</v>
      </c>
      <c r="G67" s="1">
        <f t="shared" si="0"/>
        <v>0.95</v>
      </c>
      <c r="H67" s="1">
        <f t="shared" si="1"/>
        <v>21.95</v>
      </c>
      <c r="K67" s="16"/>
      <c r="L67" s="1"/>
      <c r="M67" s="1"/>
      <c r="N67" s="5"/>
      <c r="O67" s="5"/>
      <c r="P67" s="16">
        <v>24</v>
      </c>
      <c r="Q67" s="1">
        <v>18.716666666666665</v>
      </c>
      <c r="R67" s="5">
        <v>21.02</v>
      </c>
      <c r="S67" s="19">
        <f t="shared" si="7"/>
        <v>-2.3033333333333346</v>
      </c>
      <c r="T67" s="1"/>
      <c r="U67" s="91">
        <v>15</v>
      </c>
      <c r="V67" s="35">
        <v>4.5166666666666675</v>
      </c>
      <c r="X67" s="31">
        <v>23</v>
      </c>
      <c r="Y67" s="32">
        <v>-1.8200000000000003</v>
      </c>
      <c r="AC67" s="19">
        <v>4.5166666666666675</v>
      </c>
      <c r="AD67" s="183" t="s">
        <v>313</v>
      </c>
      <c r="AE67">
        <v>0</v>
      </c>
      <c r="AG67" s="19">
        <v>-1.0300000000000011</v>
      </c>
      <c r="AH67" s="191" t="s">
        <v>298</v>
      </c>
      <c r="AI67">
        <v>7</v>
      </c>
    </row>
    <row r="68" spans="2:35">
      <c r="C68" s="22"/>
      <c r="D68">
        <v>19</v>
      </c>
      <c r="E68" s="1">
        <v>23</v>
      </c>
      <c r="F68" s="1">
        <v>31</v>
      </c>
      <c r="G68" s="1">
        <f t="shared" si="0"/>
        <v>0.51666666666666672</v>
      </c>
      <c r="H68" s="1">
        <f t="shared" si="1"/>
        <v>23.516666666666666</v>
      </c>
      <c r="K68" s="16"/>
      <c r="L68" s="1"/>
      <c r="M68" s="1"/>
      <c r="N68" s="5"/>
      <c r="O68" s="5"/>
      <c r="P68" s="16"/>
      <c r="Q68" s="1"/>
      <c r="R68" s="1"/>
      <c r="S68" s="1"/>
      <c r="T68" s="1"/>
      <c r="U68" s="91">
        <v>16</v>
      </c>
      <c r="V68" s="35">
        <v>2.3166666666666669</v>
      </c>
      <c r="X68" s="31">
        <v>28</v>
      </c>
      <c r="Y68" s="32">
        <v>2.8000000000000007</v>
      </c>
      <c r="AC68" s="19">
        <v>4.8666666666666671</v>
      </c>
      <c r="AD68" s="183" t="s">
        <v>314</v>
      </c>
      <c r="AE68">
        <v>0</v>
      </c>
      <c r="AG68" s="19">
        <v>-1</v>
      </c>
      <c r="AH68" s="191" t="s">
        <v>299</v>
      </c>
      <c r="AI68">
        <v>11</v>
      </c>
    </row>
    <row r="69" spans="2:35">
      <c r="C69" s="22"/>
      <c r="D69">
        <v>20</v>
      </c>
      <c r="E69" s="1">
        <v>21</v>
      </c>
      <c r="F69" s="1">
        <v>39</v>
      </c>
      <c r="G69" s="1">
        <f t="shared" si="0"/>
        <v>0.65</v>
      </c>
      <c r="H69" s="1">
        <f t="shared" si="1"/>
        <v>21.65</v>
      </c>
      <c r="K69" s="16"/>
      <c r="L69" s="1"/>
      <c r="M69" s="1"/>
      <c r="N69" s="5"/>
      <c r="O69" s="5"/>
      <c r="P69" s="99">
        <v>8</v>
      </c>
      <c r="Q69" s="1"/>
      <c r="R69" s="1"/>
      <c r="S69" s="1"/>
      <c r="T69" s="1"/>
      <c r="U69" s="130">
        <v>17</v>
      </c>
      <c r="V69" s="35">
        <v>5.0666666666666664</v>
      </c>
      <c r="W69">
        <v>25</v>
      </c>
      <c r="X69" s="31">
        <v>29</v>
      </c>
      <c r="Y69" s="32">
        <v>-4.6333333333333329</v>
      </c>
      <c r="AC69" s="19">
        <v>5.0666666666666664</v>
      </c>
      <c r="AD69" s="183" t="s">
        <v>315</v>
      </c>
      <c r="AE69">
        <v>1</v>
      </c>
      <c r="AG69" s="19">
        <v>-0.94999999999999929</v>
      </c>
      <c r="AH69" s="191" t="s">
        <v>300</v>
      </c>
      <c r="AI69">
        <v>6</v>
      </c>
    </row>
    <row r="70" spans="2:35">
      <c r="C70" s="22"/>
      <c r="D70">
        <v>21</v>
      </c>
      <c r="E70" s="1">
        <v>1</v>
      </c>
      <c r="F70" s="1">
        <v>33</v>
      </c>
      <c r="G70" s="1">
        <f t="shared" si="0"/>
        <v>0.55000000000000004</v>
      </c>
      <c r="H70" s="1">
        <f t="shared" si="1"/>
        <v>1.55</v>
      </c>
      <c r="K70" s="16"/>
      <c r="L70" s="1"/>
      <c r="M70" s="1"/>
      <c r="N70" s="5"/>
      <c r="O70" s="5"/>
      <c r="P70" s="16"/>
      <c r="Q70" s="1"/>
      <c r="R70" s="1"/>
      <c r="S70" s="1"/>
      <c r="T70" s="1"/>
      <c r="U70" s="91">
        <v>17</v>
      </c>
      <c r="V70" s="35">
        <v>5.1166666666666671</v>
      </c>
      <c r="X70" s="91">
        <v>1</v>
      </c>
      <c r="Y70" s="35">
        <v>-3.7300000000000004</v>
      </c>
      <c r="AC70" s="19">
        <v>5.07</v>
      </c>
      <c r="AD70" s="183" t="s">
        <v>316</v>
      </c>
      <c r="AE70">
        <v>0</v>
      </c>
      <c r="AG70" s="19">
        <v>-0.78000000000000114</v>
      </c>
      <c r="AH70" s="191" t="s">
        <v>301</v>
      </c>
      <c r="AI70">
        <v>2</v>
      </c>
    </row>
    <row r="71" spans="2:35">
      <c r="B71">
        <v>12</v>
      </c>
      <c r="C71" s="22"/>
      <c r="D71">
        <v>24</v>
      </c>
      <c r="E71" s="1">
        <v>18</v>
      </c>
      <c r="F71" s="1">
        <v>43</v>
      </c>
      <c r="G71" s="1">
        <f t="shared" si="0"/>
        <v>0.71666666666666667</v>
      </c>
      <c r="H71" s="1">
        <f t="shared" si="1"/>
        <v>18.716666666666665</v>
      </c>
      <c r="K71" s="16"/>
      <c r="L71" s="1"/>
      <c r="M71" s="1"/>
      <c r="N71" s="5"/>
      <c r="O71" s="5"/>
      <c r="P71" s="16"/>
      <c r="Q71" s="1"/>
      <c r="R71" s="1"/>
      <c r="S71" s="1"/>
      <c r="T71" s="1"/>
      <c r="U71" s="91">
        <v>18</v>
      </c>
      <c r="V71" s="35">
        <v>3.4166666666666665</v>
      </c>
      <c r="X71" s="91">
        <v>1</v>
      </c>
      <c r="Y71" s="35">
        <v>-3.5133333333333354</v>
      </c>
      <c r="AC71" s="19">
        <v>5.1166666666666671</v>
      </c>
      <c r="AD71" s="183" t="s">
        <v>317</v>
      </c>
      <c r="AE71">
        <v>1</v>
      </c>
      <c r="AG71" s="19">
        <v>-0.72000000000000242</v>
      </c>
      <c r="AH71" s="191" t="s">
        <v>302</v>
      </c>
      <c r="AI71">
        <v>5</v>
      </c>
    </row>
    <row r="72" spans="2:35">
      <c r="C72" s="22"/>
      <c r="E72" s="1"/>
      <c r="F72" s="1"/>
      <c r="G72" s="1"/>
      <c r="H72" s="1"/>
      <c r="K72" s="16"/>
      <c r="L72" s="1"/>
      <c r="M72" s="1"/>
      <c r="N72" s="5"/>
      <c r="O72" s="5"/>
      <c r="P72" s="16"/>
      <c r="Q72" s="1"/>
      <c r="R72" s="1"/>
      <c r="S72" s="1"/>
      <c r="T72" s="1"/>
      <c r="U72" s="91">
        <v>20</v>
      </c>
      <c r="V72" s="35">
        <v>3.65</v>
      </c>
      <c r="X72" s="91">
        <v>1</v>
      </c>
      <c r="Y72" s="35">
        <v>-3.2466666666666661</v>
      </c>
      <c r="AC72" s="19">
        <v>5.3666666666666671</v>
      </c>
      <c r="AE72">
        <f>SUM(AE35:AE71)</f>
        <v>74</v>
      </c>
      <c r="AG72" s="19">
        <v>-0.68666666666666387</v>
      </c>
      <c r="AH72" s="191" t="s">
        <v>303</v>
      </c>
      <c r="AI72">
        <v>2</v>
      </c>
    </row>
    <row r="73" spans="2:35">
      <c r="C73" s="22"/>
      <c r="E73" s="1"/>
      <c r="F73" s="1"/>
      <c r="G73" s="1"/>
      <c r="H73" s="1"/>
      <c r="K73" s="16"/>
      <c r="L73" s="1"/>
      <c r="M73" s="1"/>
      <c r="N73" s="5"/>
      <c r="O73" s="5"/>
      <c r="P73" s="16"/>
      <c r="Q73" s="1"/>
      <c r="R73" s="1"/>
      <c r="S73" s="1"/>
      <c r="T73" s="1"/>
      <c r="U73" s="131">
        <v>26</v>
      </c>
      <c r="V73" s="35">
        <v>1.436666666666667</v>
      </c>
      <c r="X73" s="91">
        <v>1</v>
      </c>
      <c r="Y73" s="35">
        <v>-3.1799999999999997</v>
      </c>
      <c r="AC73" s="19">
        <v>5.4533333333333331</v>
      </c>
      <c r="AG73" s="19">
        <v>-0.68333333333333357</v>
      </c>
      <c r="AH73" s="183" t="s">
        <v>304</v>
      </c>
      <c r="AI73">
        <v>0</v>
      </c>
    </row>
    <row r="74" spans="2:35">
      <c r="B74" s="22" t="s">
        <v>19</v>
      </c>
      <c r="D74">
        <v>1</v>
      </c>
      <c r="E74" s="1">
        <v>21</v>
      </c>
      <c r="F74" s="1">
        <v>3</v>
      </c>
      <c r="G74" s="1">
        <f t="shared" si="0"/>
        <v>0.05</v>
      </c>
      <c r="H74" s="1">
        <f t="shared" si="1"/>
        <v>21.05</v>
      </c>
      <c r="K74" s="16">
        <v>7</v>
      </c>
      <c r="L74" s="1">
        <v>7</v>
      </c>
      <c r="M74" s="5">
        <v>3.45</v>
      </c>
      <c r="N74" s="99">
        <f>L74-M74</f>
        <v>3.55</v>
      </c>
      <c r="O74" s="5"/>
      <c r="P74" s="16">
        <v>1</v>
      </c>
      <c r="Q74" s="1">
        <v>21.05</v>
      </c>
      <c r="R74" s="5">
        <v>20.73</v>
      </c>
      <c r="S74" s="19">
        <f>Q74-R74</f>
        <v>0.32000000000000028</v>
      </c>
      <c r="T74" s="1"/>
      <c r="U74" s="91">
        <v>28</v>
      </c>
      <c r="V74" s="35">
        <v>-2.6366666666666667</v>
      </c>
      <c r="X74" s="91">
        <v>1</v>
      </c>
      <c r="Y74" s="35">
        <v>-2.129999999999999</v>
      </c>
      <c r="AC74" s="19">
        <v>5.8033333333333328</v>
      </c>
      <c r="AG74" s="19">
        <v>-0.6666666666666643</v>
      </c>
      <c r="AH74" s="183" t="s">
        <v>305</v>
      </c>
      <c r="AI74">
        <v>0</v>
      </c>
    </row>
    <row r="75" spans="2:35">
      <c r="B75" s="83"/>
      <c r="D75">
        <v>2</v>
      </c>
      <c r="E75" s="1">
        <v>15</v>
      </c>
      <c r="F75" s="1">
        <v>5</v>
      </c>
      <c r="G75" s="1">
        <f t="shared" si="0"/>
        <v>8.3333333333333329E-2</v>
      </c>
      <c r="H75" s="1">
        <f t="shared" si="1"/>
        <v>15.083333333333334</v>
      </c>
      <c r="K75" s="16">
        <v>8</v>
      </c>
      <c r="L75" s="1">
        <v>4.916666666666667</v>
      </c>
      <c r="M75" s="5">
        <v>3.45</v>
      </c>
      <c r="N75" s="99">
        <f t="shared" ref="N75:N96" si="8">L75-M75</f>
        <v>1.4666666666666668</v>
      </c>
      <c r="O75" s="5"/>
      <c r="P75" s="16">
        <v>2</v>
      </c>
      <c r="Q75" s="1">
        <v>15.083333333333334</v>
      </c>
      <c r="R75" s="5">
        <v>20.75</v>
      </c>
      <c r="S75" s="19">
        <f t="shared" ref="S75:S98" si="9">Q75-R75</f>
        <v>-5.6666666666666661</v>
      </c>
      <c r="T75" s="1"/>
      <c r="U75" s="91">
        <v>28</v>
      </c>
      <c r="V75" s="35">
        <v>-1.1033333333333335</v>
      </c>
      <c r="X75" s="91">
        <v>1</v>
      </c>
      <c r="Y75" s="35">
        <v>-1.0300000000000011</v>
      </c>
      <c r="AC75" s="19">
        <v>7.6666666666666661</v>
      </c>
      <c r="AG75" s="19">
        <v>-0.54666666666666686</v>
      </c>
      <c r="AH75" s="183" t="s">
        <v>306</v>
      </c>
      <c r="AI75">
        <v>0</v>
      </c>
    </row>
    <row r="76" spans="2:35">
      <c r="D76">
        <v>2</v>
      </c>
      <c r="E76" s="9">
        <v>20</v>
      </c>
      <c r="F76" s="9">
        <v>56</v>
      </c>
      <c r="G76" s="9">
        <f t="shared" si="0"/>
        <v>0.93333333333333335</v>
      </c>
      <c r="H76" s="9">
        <f t="shared" si="1"/>
        <v>20.933333333333334</v>
      </c>
      <c r="K76" s="16">
        <v>9</v>
      </c>
      <c r="L76" s="1">
        <v>2.2166666666666668</v>
      </c>
      <c r="M76" s="5">
        <v>3.43</v>
      </c>
      <c r="N76" s="99">
        <f t="shared" si="8"/>
        <v>-1.2133333333333334</v>
      </c>
      <c r="O76" s="5"/>
      <c r="P76" s="16">
        <v>2</v>
      </c>
      <c r="Q76" s="1">
        <v>20.933333333333334</v>
      </c>
      <c r="R76" s="5">
        <v>20.75</v>
      </c>
      <c r="S76" s="19">
        <f t="shared" si="9"/>
        <v>0.18333333333333357</v>
      </c>
      <c r="T76" s="1">
        <v>26</v>
      </c>
      <c r="U76" s="91">
        <v>28</v>
      </c>
      <c r="V76" s="35">
        <v>-0.28666666666666707</v>
      </c>
      <c r="X76" s="91">
        <v>1</v>
      </c>
      <c r="Y76" s="35">
        <v>-0.54666666666666686</v>
      </c>
      <c r="AC76" s="19">
        <v>8.4833333333333325</v>
      </c>
      <c r="AG76" s="19">
        <v>-0.34666666666666757</v>
      </c>
      <c r="AH76" s="183" t="s">
        <v>307</v>
      </c>
      <c r="AI76">
        <v>0</v>
      </c>
    </row>
    <row r="77" spans="2:35">
      <c r="D77">
        <v>7</v>
      </c>
      <c r="E77" s="1">
        <v>7</v>
      </c>
      <c r="F77" s="1">
        <v>0</v>
      </c>
      <c r="G77" s="1">
        <f t="shared" si="0"/>
        <v>0</v>
      </c>
      <c r="H77" s="1">
        <f t="shared" si="1"/>
        <v>7</v>
      </c>
      <c r="K77" s="16">
        <v>9</v>
      </c>
      <c r="L77" s="1">
        <v>2.4333333333333336</v>
      </c>
      <c r="M77" s="5">
        <v>3.43</v>
      </c>
      <c r="N77" s="99">
        <f t="shared" si="8"/>
        <v>-0.99666666666666659</v>
      </c>
      <c r="O77" s="5"/>
      <c r="P77" s="16">
        <v>8</v>
      </c>
      <c r="Q77" s="1">
        <v>12.383333333333333</v>
      </c>
      <c r="R77" s="5">
        <v>20.87</v>
      </c>
      <c r="S77" s="19">
        <f t="shared" si="9"/>
        <v>-8.4866666666666681</v>
      </c>
      <c r="T77" s="1"/>
      <c r="X77" s="91">
        <v>1</v>
      </c>
      <c r="Y77" s="35">
        <v>-0.28000000000000114</v>
      </c>
      <c r="AG77" s="19">
        <v>-0.28000000000000114</v>
      </c>
      <c r="AH77" s="183" t="s">
        <v>308</v>
      </c>
      <c r="AI77">
        <v>0</v>
      </c>
    </row>
    <row r="78" spans="2:35">
      <c r="D78">
        <v>8</v>
      </c>
      <c r="E78" s="1">
        <v>4</v>
      </c>
      <c r="F78" s="1">
        <v>55</v>
      </c>
      <c r="G78" s="1">
        <f t="shared" si="0"/>
        <v>0.91666666666666663</v>
      </c>
      <c r="H78" s="1">
        <f t="shared" si="1"/>
        <v>4.916666666666667</v>
      </c>
      <c r="K78" s="16">
        <v>9</v>
      </c>
      <c r="L78" s="1">
        <v>9.2333333333333325</v>
      </c>
      <c r="M78" s="5">
        <v>3.43</v>
      </c>
      <c r="N78" s="99">
        <f t="shared" si="8"/>
        <v>5.8033333333333328</v>
      </c>
      <c r="O78" s="5"/>
      <c r="P78" s="16">
        <v>9</v>
      </c>
      <c r="Q78" s="1">
        <v>18.816666666666666</v>
      </c>
      <c r="R78" s="5">
        <v>20.88</v>
      </c>
      <c r="S78" s="19">
        <f t="shared" si="9"/>
        <v>-2.0633333333333326</v>
      </c>
      <c r="T78" s="1"/>
      <c r="X78" s="91">
        <v>4</v>
      </c>
      <c r="Y78" s="35">
        <v>-4.6666666666666679</v>
      </c>
      <c r="AG78" s="19">
        <v>-0.26999999999999957</v>
      </c>
      <c r="AH78" s="183" t="s">
        <v>309</v>
      </c>
      <c r="AI78">
        <v>0</v>
      </c>
    </row>
    <row r="79" spans="2:35">
      <c r="D79">
        <v>8</v>
      </c>
      <c r="E79" s="1">
        <v>12</v>
      </c>
      <c r="F79" s="1">
        <v>23</v>
      </c>
      <c r="G79" s="1">
        <f t="shared" si="0"/>
        <v>0.38333333333333336</v>
      </c>
      <c r="H79" s="1">
        <f t="shared" si="1"/>
        <v>12.383333333333333</v>
      </c>
      <c r="K79" s="16">
        <v>10</v>
      </c>
      <c r="L79" s="1">
        <v>4.9000000000000004</v>
      </c>
      <c r="M79" s="5">
        <v>3.43</v>
      </c>
      <c r="N79" s="99">
        <f t="shared" si="8"/>
        <v>1.4700000000000002</v>
      </c>
      <c r="O79" s="5"/>
      <c r="P79" s="16">
        <v>9</v>
      </c>
      <c r="Q79" s="1">
        <v>22.183333333333334</v>
      </c>
      <c r="R79" s="5">
        <v>20.88</v>
      </c>
      <c r="S79" s="19">
        <f t="shared" si="9"/>
        <v>1.3033333333333346</v>
      </c>
      <c r="T79" s="1"/>
      <c r="X79" s="91">
        <v>4</v>
      </c>
      <c r="Y79" s="35">
        <v>-4.5833333333333357</v>
      </c>
      <c r="AG79" s="19">
        <v>-0.23000000000000043</v>
      </c>
      <c r="AH79" s="183" t="s">
        <v>310</v>
      </c>
      <c r="AI79">
        <v>0</v>
      </c>
    </row>
    <row r="80" spans="2:35">
      <c r="D80">
        <v>9</v>
      </c>
      <c r="E80" s="1">
        <v>2</v>
      </c>
      <c r="F80" s="1">
        <v>13</v>
      </c>
      <c r="G80" s="1">
        <f t="shared" si="0"/>
        <v>0.21666666666666667</v>
      </c>
      <c r="H80" s="1">
        <f t="shared" si="1"/>
        <v>2.2166666666666668</v>
      </c>
      <c r="K80" s="16">
        <v>10</v>
      </c>
      <c r="L80" s="1">
        <v>5</v>
      </c>
      <c r="M80" s="5">
        <v>3.43</v>
      </c>
      <c r="N80" s="99">
        <f t="shared" si="8"/>
        <v>1.5699999999999998</v>
      </c>
      <c r="O80" s="5"/>
      <c r="P80" s="16">
        <v>9</v>
      </c>
      <c r="Q80" s="1">
        <v>22.3</v>
      </c>
      <c r="R80" s="5">
        <v>20.88</v>
      </c>
      <c r="S80" s="19">
        <f t="shared" si="9"/>
        <v>1.4200000000000017</v>
      </c>
      <c r="T80" s="1"/>
      <c r="U80" s="1">
        <v>74</v>
      </c>
      <c r="X80" s="91">
        <v>4</v>
      </c>
      <c r="Y80" s="35">
        <v>-3.8833333333333329</v>
      </c>
      <c r="AG80" s="19">
        <v>-0.17999999999999972</v>
      </c>
      <c r="AI80">
        <f>SUM(AI44:AI79)</f>
        <v>122</v>
      </c>
    </row>
    <row r="81" spans="3:33">
      <c r="D81">
        <v>9</v>
      </c>
      <c r="E81" s="1">
        <v>2</v>
      </c>
      <c r="F81" s="1">
        <v>26</v>
      </c>
      <c r="G81" s="1">
        <f t="shared" ref="G81:G140" si="10">F81/60</f>
        <v>0.43333333333333335</v>
      </c>
      <c r="H81" s="1">
        <f t="shared" ref="H81:H140" si="11">E81+G81</f>
        <v>2.4333333333333336</v>
      </c>
      <c r="K81" s="16">
        <v>11</v>
      </c>
      <c r="L81" s="1">
        <v>2.5333333333333332</v>
      </c>
      <c r="M81" s="5">
        <v>3.42</v>
      </c>
      <c r="N81" s="99">
        <f t="shared" si="8"/>
        <v>-0.88666666666666671</v>
      </c>
      <c r="O81" s="5"/>
      <c r="P81" s="16">
        <v>10</v>
      </c>
      <c r="Q81" s="1">
        <v>22.583333333333332</v>
      </c>
      <c r="R81" s="5">
        <v>20.9</v>
      </c>
      <c r="S81" s="19">
        <f t="shared" si="9"/>
        <v>1.6833333333333336</v>
      </c>
      <c r="T81" s="1"/>
      <c r="X81" s="91">
        <v>4</v>
      </c>
      <c r="Y81" s="35">
        <v>-3.8833333333333329</v>
      </c>
      <c r="AG81" s="19">
        <v>1.6666666666665719E-2</v>
      </c>
    </row>
    <row r="82" spans="3:33">
      <c r="D82">
        <v>9</v>
      </c>
      <c r="E82" s="1">
        <v>9</v>
      </c>
      <c r="F82" s="1">
        <v>14</v>
      </c>
      <c r="G82" s="1">
        <f t="shared" si="10"/>
        <v>0.23333333333333334</v>
      </c>
      <c r="H82" s="1">
        <f t="shared" si="11"/>
        <v>9.2333333333333325</v>
      </c>
      <c r="K82" s="16">
        <v>12</v>
      </c>
      <c r="L82" s="1">
        <v>5.05</v>
      </c>
      <c r="M82" s="5">
        <v>3.42</v>
      </c>
      <c r="N82" s="99">
        <f t="shared" si="8"/>
        <v>1.63</v>
      </c>
      <c r="O82" s="5"/>
      <c r="P82" s="16">
        <v>13</v>
      </c>
      <c r="Q82" s="1">
        <v>16.183333333333334</v>
      </c>
      <c r="R82" s="5">
        <v>20.95</v>
      </c>
      <c r="S82" s="19">
        <f t="shared" si="9"/>
        <v>-4.7666666666666657</v>
      </c>
      <c r="T82" s="1"/>
      <c r="X82" s="91">
        <v>4</v>
      </c>
      <c r="Y82" s="35">
        <v>-2.6666666666666679</v>
      </c>
      <c r="AG82" s="19">
        <v>8.3333333333332149E-2</v>
      </c>
    </row>
    <row r="83" spans="3:33">
      <c r="C83" t="s">
        <v>223</v>
      </c>
      <c r="D83" s="16">
        <v>9</v>
      </c>
      <c r="E83" s="9">
        <v>18</v>
      </c>
      <c r="F83" s="9">
        <v>49</v>
      </c>
      <c r="G83" s="9">
        <f t="shared" si="10"/>
        <v>0.81666666666666665</v>
      </c>
      <c r="H83" s="9">
        <f t="shared" si="11"/>
        <v>18.816666666666666</v>
      </c>
      <c r="K83" s="16">
        <v>12</v>
      </c>
      <c r="L83" s="1">
        <v>6.7</v>
      </c>
      <c r="M83" s="5">
        <v>3.42</v>
      </c>
      <c r="N83" s="99">
        <f t="shared" si="8"/>
        <v>3.2800000000000002</v>
      </c>
      <c r="O83" s="5"/>
      <c r="P83" s="16">
        <v>13</v>
      </c>
      <c r="Q83" s="1">
        <v>16.25</v>
      </c>
      <c r="R83" s="5">
        <v>20.95</v>
      </c>
      <c r="S83" s="19">
        <f t="shared" si="9"/>
        <v>-4.6999999999999993</v>
      </c>
      <c r="T83" s="1"/>
      <c r="X83" s="34">
        <v>4</v>
      </c>
      <c r="Y83" s="35">
        <v>-1.25</v>
      </c>
      <c r="AC83">
        <v>74</v>
      </c>
      <c r="AG83" s="19">
        <v>0.15333333333333243</v>
      </c>
    </row>
    <row r="84" spans="3:33">
      <c r="D84" s="16">
        <v>9</v>
      </c>
      <c r="E84" s="1">
        <v>22</v>
      </c>
      <c r="F84" s="1">
        <v>11</v>
      </c>
      <c r="G84" s="1">
        <f t="shared" si="10"/>
        <v>0.18333333333333332</v>
      </c>
      <c r="H84" s="1">
        <f t="shared" si="11"/>
        <v>22.183333333333334</v>
      </c>
      <c r="K84" s="16">
        <v>15</v>
      </c>
      <c r="L84" s="1">
        <v>7.25</v>
      </c>
      <c r="M84" s="5">
        <v>3.4</v>
      </c>
      <c r="N84" s="99">
        <f t="shared" si="8"/>
        <v>3.85</v>
      </c>
      <c r="O84" s="5"/>
      <c r="P84" s="16">
        <v>14</v>
      </c>
      <c r="Q84" s="1">
        <v>21.5</v>
      </c>
      <c r="R84" s="5">
        <v>20.95</v>
      </c>
      <c r="S84" s="19">
        <f t="shared" si="9"/>
        <v>0.55000000000000071</v>
      </c>
      <c r="T84" s="1"/>
      <c r="X84" s="132">
        <v>6</v>
      </c>
      <c r="Y84" s="35">
        <v>-4.43</v>
      </c>
      <c r="AG84" s="19">
        <v>0.18333333333333357</v>
      </c>
    </row>
    <row r="85" spans="3:33">
      <c r="D85" s="16">
        <v>9</v>
      </c>
      <c r="E85" s="1">
        <v>22</v>
      </c>
      <c r="F85" s="1">
        <v>18</v>
      </c>
      <c r="G85" s="1">
        <f t="shared" si="10"/>
        <v>0.3</v>
      </c>
      <c r="H85" s="1">
        <f t="shared" si="11"/>
        <v>22.3</v>
      </c>
      <c r="K85" s="16">
        <v>18</v>
      </c>
      <c r="L85" s="1">
        <v>8.7666666666666675</v>
      </c>
      <c r="M85" s="5">
        <v>3.4</v>
      </c>
      <c r="N85" s="99">
        <f t="shared" si="8"/>
        <v>5.3666666666666671</v>
      </c>
      <c r="O85" s="5"/>
      <c r="P85" s="16">
        <v>19</v>
      </c>
      <c r="Q85" s="1">
        <v>13.666666666666666</v>
      </c>
      <c r="R85" s="5">
        <v>21</v>
      </c>
      <c r="S85" s="19">
        <f t="shared" si="9"/>
        <v>-7.3333333333333339</v>
      </c>
      <c r="T85" s="1"/>
      <c r="X85" s="34">
        <v>6</v>
      </c>
      <c r="Y85" s="35">
        <v>-4.43</v>
      </c>
      <c r="AG85" s="19">
        <v>0.27999999999999758</v>
      </c>
    </row>
    <row r="86" spans="3:33">
      <c r="D86" s="16">
        <v>10</v>
      </c>
      <c r="E86" s="1">
        <v>4</v>
      </c>
      <c r="F86" s="1">
        <v>54</v>
      </c>
      <c r="G86" s="1">
        <f t="shared" si="10"/>
        <v>0.9</v>
      </c>
      <c r="H86" s="1">
        <f t="shared" si="11"/>
        <v>4.9000000000000004</v>
      </c>
      <c r="K86" s="16">
        <v>18</v>
      </c>
      <c r="L86" s="1">
        <v>6.083333333333333</v>
      </c>
      <c r="M86" s="5">
        <v>3.4</v>
      </c>
      <c r="N86" s="99">
        <f t="shared" si="8"/>
        <v>2.6833333333333331</v>
      </c>
      <c r="O86" s="5"/>
      <c r="P86" s="16">
        <v>19</v>
      </c>
      <c r="Q86" s="1">
        <v>14.816666666666666</v>
      </c>
      <c r="R86" s="5">
        <v>21</v>
      </c>
      <c r="S86" s="19">
        <f t="shared" si="9"/>
        <v>-6.1833333333333336</v>
      </c>
      <c r="T86" s="1"/>
      <c r="X86" s="132">
        <v>7</v>
      </c>
      <c r="Y86" s="35">
        <v>-3.0666666666666664</v>
      </c>
      <c r="AG86" s="19">
        <v>0.32000000000000028</v>
      </c>
    </row>
    <row r="87" spans="3:33">
      <c r="D87" s="16">
        <v>10</v>
      </c>
      <c r="E87" s="9">
        <v>5</v>
      </c>
      <c r="F87" s="9">
        <v>0</v>
      </c>
      <c r="G87" s="9">
        <f t="shared" si="10"/>
        <v>0</v>
      </c>
      <c r="H87" s="9">
        <f t="shared" si="11"/>
        <v>5</v>
      </c>
      <c r="K87" s="16">
        <v>20</v>
      </c>
      <c r="L87" s="1">
        <v>5.583333333333333</v>
      </c>
      <c r="M87" s="5">
        <v>3.4</v>
      </c>
      <c r="N87" s="99">
        <f t="shared" si="8"/>
        <v>2.1833333333333331</v>
      </c>
      <c r="O87" s="5"/>
      <c r="P87" s="16">
        <v>19</v>
      </c>
      <c r="Q87" s="1">
        <v>16.833333333333332</v>
      </c>
      <c r="R87" s="5">
        <v>21</v>
      </c>
      <c r="S87" s="19">
        <f t="shared" si="9"/>
        <v>-4.1666666666666679</v>
      </c>
      <c r="T87" s="1"/>
      <c r="X87" s="132">
        <v>7</v>
      </c>
      <c r="Y87" s="35">
        <v>-3.033333333333335</v>
      </c>
      <c r="AG87" s="19">
        <v>0.3333333333333357</v>
      </c>
    </row>
    <row r="88" spans="3:33">
      <c r="D88" s="16">
        <v>10</v>
      </c>
      <c r="E88" s="9">
        <v>22</v>
      </c>
      <c r="F88" s="9">
        <v>35</v>
      </c>
      <c r="G88" s="9">
        <f t="shared" si="10"/>
        <v>0.58333333333333337</v>
      </c>
      <c r="H88" s="9">
        <f t="shared" si="11"/>
        <v>22.583333333333332</v>
      </c>
      <c r="K88" s="16">
        <v>20</v>
      </c>
      <c r="L88" s="1">
        <v>5.65</v>
      </c>
      <c r="M88" s="5">
        <v>3.4</v>
      </c>
      <c r="N88" s="99">
        <f t="shared" si="8"/>
        <v>2.2500000000000004</v>
      </c>
      <c r="O88" s="5"/>
      <c r="P88" s="16">
        <v>19</v>
      </c>
      <c r="Q88" s="1">
        <v>16.983333333333334</v>
      </c>
      <c r="R88" s="5">
        <v>21</v>
      </c>
      <c r="S88" s="19">
        <f t="shared" si="9"/>
        <v>-4.0166666666666657</v>
      </c>
      <c r="T88" s="1"/>
      <c r="X88" s="34">
        <v>7</v>
      </c>
      <c r="Y88" s="35">
        <v>1.1499999999999986</v>
      </c>
      <c r="AG88" s="19">
        <v>0.34666666666666757</v>
      </c>
    </row>
    <row r="89" spans="3:33">
      <c r="D89" s="16">
        <v>11</v>
      </c>
      <c r="E89" s="9">
        <v>2</v>
      </c>
      <c r="F89" s="9">
        <v>32</v>
      </c>
      <c r="G89" s="9">
        <f t="shared" si="10"/>
        <v>0.53333333333333333</v>
      </c>
      <c r="H89" s="9">
        <f t="shared" si="11"/>
        <v>2.5333333333333332</v>
      </c>
      <c r="K89" s="16">
        <v>20</v>
      </c>
      <c r="L89" s="1">
        <v>11.883333333333333</v>
      </c>
      <c r="M89" s="5">
        <v>3.4</v>
      </c>
      <c r="N89" s="99">
        <f t="shared" si="8"/>
        <v>8.4833333333333325</v>
      </c>
      <c r="O89" s="5"/>
      <c r="P89" s="16">
        <v>19</v>
      </c>
      <c r="Q89" s="1">
        <v>17.166666666666668</v>
      </c>
      <c r="R89" s="5">
        <v>21</v>
      </c>
      <c r="S89" s="19">
        <f t="shared" si="9"/>
        <v>-3.8333333333333321</v>
      </c>
      <c r="T89" s="1"/>
      <c r="X89" s="34">
        <v>10</v>
      </c>
      <c r="Y89" s="35">
        <v>-1.0833333333333321</v>
      </c>
      <c r="AG89" s="19">
        <v>0.51999999999999957</v>
      </c>
    </row>
    <row r="90" spans="3:33">
      <c r="D90" s="16">
        <v>12</v>
      </c>
      <c r="E90" s="1">
        <v>5</v>
      </c>
      <c r="F90" s="1">
        <v>3</v>
      </c>
      <c r="G90" s="1">
        <f t="shared" si="10"/>
        <v>0.05</v>
      </c>
      <c r="H90" s="1">
        <f t="shared" si="11"/>
        <v>5.05</v>
      </c>
      <c r="K90" s="16">
        <v>21</v>
      </c>
      <c r="L90" s="1">
        <v>2.3166666666666664</v>
      </c>
      <c r="M90" s="5">
        <v>3.4</v>
      </c>
      <c r="N90" s="99">
        <f t="shared" si="8"/>
        <v>-1.0833333333333335</v>
      </c>
      <c r="O90" s="5"/>
      <c r="P90" s="16">
        <v>19</v>
      </c>
      <c r="Q90" s="1">
        <v>17.3</v>
      </c>
      <c r="R90" s="5">
        <v>21</v>
      </c>
      <c r="S90" s="19">
        <f t="shared" si="9"/>
        <v>-3.6999999999999993</v>
      </c>
      <c r="T90" s="1"/>
      <c r="X90" s="132">
        <v>10</v>
      </c>
      <c r="Y90" s="35">
        <v>-4.8333333333333321</v>
      </c>
      <c r="AG90" s="19">
        <v>0.53333333333333499</v>
      </c>
    </row>
    <row r="91" spans="3:33">
      <c r="D91" s="16">
        <v>12</v>
      </c>
      <c r="E91" s="1">
        <v>6</v>
      </c>
      <c r="F91" s="1">
        <v>42</v>
      </c>
      <c r="G91" s="1">
        <f t="shared" si="10"/>
        <v>0.7</v>
      </c>
      <c r="H91" s="1">
        <f t="shared" si="11"/>
        <v>6.7</v>
      </c>
      <c r="K91" s="16">
        <v>21</v>
      </c>
      <c r="L91" s="1">
        <v>4.5166666666666666</v>
      </c>
      <c r="M91" s="5">
        <v>3.4</v>
      </c>
      <c r="N91" s="99">
        <f t="shared" si="8"/>
        <v>1.1166666666666667</v>
      </c>
      <c r="O91" s="5"/>
      <c r="P91" s="16">
        <v>19</v>
      </c>
      <c r="Q91" s="1">
        <v>23.283333333333335</v>
      </c>
      <c r="R91" s="5">
        <v>21</v>
      </c>
      <c r="S91" s="19">
        <f t="shared" si="9"/>
        <v>2.283333333333335</v>
      </c>
      <c r="T91" s="1"/>
      <c r="X91" s="34">
        <v>10</v>
      </c>
      <c r="Y91" s="35">
        <v>-1.7666666666666657</v>
      </c>
      <c r="AG91" s="19">
        <v>0.55000000000000071</v>
      </c>
    </row>
    <row r="92" spans="3:33">
      <c r="D92" s="16">
        <v>13</v>
      </c>
      <c r="E92" s="1">
        <v>16</v>
      </c>
      <c r="F92" s="1">
        <v>11</v>
      </c>
      <c r="G92" s="1">
        <f t="shared" si="10"/>
        <v>0.18333333333333332</v>
      </c>
      <c r="H92" s="1">
        <f t="shared" si="11"/>
        <v>16.183333333333334</v>
      </c>
      <c r="K92" s="16">
        <v>21</v>
      </c>
      <c r="L92" s="1">
        <v>6.7333333333333334</v>
      </c>
      <c r="M92" s="5">
        <v>3.4</v>
      </c>
      <c r="N92" s="99">
        <f t="shared" si="8"/>
        <v>3.3333333333333335</v>
      </c>
      <c r="O92" s="5"/>
      <c r="P92" s="16">
        <v>21</v>
      </c>
      <c r="Q92" s="1">
        <v>19.666666666666668</v>
      </c>
      <c r="R92" s="5">
        <v>21</v>
      </c>
      <c r="S92" s="19">
        <f t="shared" si="9"/>
        <v>-1.3333333333333321</v>
      </c>
      <c r="T92" s="1"/>
      <c r="X92" s="34">
        <v>11</v>
      </c>
      <c r="Y92" s="35">
        <v>-0.72000000000000242</v>
      </c>
      <c r="AG92" s="19">
        <v>0.64999999999999858</v>
      </c>
    </row>
    <row r="93" spans="3:33">
      <c r="D93" s="16">
        <v>13</v>
      </c>
      <c r="E93" s="1">
        <v>16</v>
      </c>
      <c r="F93" s="1">
        <v>15</v>
      </c>
      <c r="G93" s="1">
        <f t="shared" si="10"/>
        <v>0.25</v>
      </c>
      <c r="H93" s="1">
        <f t="shared" si="11"/>
        <v>16.25</v>
      </c>
      <c r="K93" s="16">
        <v>23</v>
      </c>
      <c r="L93" s="1">
        <v>4.583333333333333</v>
      </c>
      <c r="M93" s="5">
        <v>3.42</v>
      </c>
      <c r="N93" s="99">
        <f t="shared" si="8"/>
        <v>1.1633333333333331</v>
      </c>
      <c r="O93" s="5"/>
      <c r="P93" s="16">
        <v>21</v>
      </c>
      <c r="Q93" s="1">
        <v>19.866666666666667</v>
      </c>
      <c r="R93" s="5">
        <v>21</v>
      </c>
      <c r="S93" s="19">
        <f t="shared" si="9"/>
        <v>-1.1333333333333329</v>
      </c>
      <c r="T93" s="1"/>
      <c r="X93" s="34">
        <v>13</v>
      </c>
      <c r="Y93" s="35">
        <v>0.3333333333333357</v>
      </c>
      <c r="AG93" s="19">
        <v>0.69999999999999929</v>
      </c>
    </row>
    <row r="94" spans="3:33">
      <c r="D94" s="16">
        <v>14</v>
      </c>
      <c r="E94" s="1">
        <v>21</v>
      </c>
      <c r="F94" s="1">
        <v>30</v>
      </c>
      <c r="G94" s="1">
        <f t="shared" si="10"/>
        <v>0.5</v>
      </c>
      <c r="H94" s="1">
        <f t="shared" si="11"/>
        <v>21.5</v>
      </c>
      <c r="K94" s="16">
        <v>23</v>
      </c>
      <c r="L94" s="1">
        <v>7.4666666666666668</v>
      </c>
      <c r="M94" s="5">
        <v>3.42</v>
      </c>
      <c r="N94" s="99">
        <f t="shared" si="8"/>
        <v>4.0466666666666669</v>
      </c>
      <c r="O94" s="5"/>
      <c r="P94" s="16">
        <v>21</v>
      </c>
      <c r="Q94" s="1">
        <v>22.416666666666668</v>
      </c>
      <c r="R94" s="5">
        <v>21</v>
      </c>
      <c r="S94" s="19">
        <f t="shared" si="9"/>
        <v>1.4166666666666679</v>
      </c>
      <c r="T94" s="1"/>
      <c r="X94" s="34">
        <v>14</v>
      </c>
      <c r="Y94" s="35">
        <v>-5.6</v>
      </c>
      <c r="AG94" s="19">
        <v>0.70333333333333314</v>
      </c>
    </row>
    <row r="95" spans="3:33">
      <c r="D95" s="16">
        <v>15</v>
      </c>
      <c r="E95" s="1">
        <v>7</v>
      </c>
      <c r="F95" s="1">
        <v>15</v>
      </c>
      <c r="G95" s="1">
        <f t="shared" si="10"/>
        <v>0.25</v>
      </c>
      <c r="H95" s="1">
        <f t="shared" si="11"/>
        <v>7.25</v>
      </c>
      <c r="K95" s="16">
        <v>28</v>
      </c>
      <c r="L95" s="1">
        <v>5.05</v>
      </c>
      <c r="M95" s="5">
        <v>3.47</v>
      </c>
      <c r="N95" s="99">
        <f t="shared" si="8"/>
        <v>1.5799999999999996</v>
      </c>
      <c r="O95" s="5"/>
      <c r="P95" s="16">
        <v>22</v>
      </c>
      <c r="Q95" s="1">
        <v>22.283333333333335</v>
      </c>
      <c r="R95" s="5">
        <v>21</v>
      </c>
      <c r="S95" s="19">
        <f t="shared" si="9"/>
        <v>1.283333333333335</v>
      </c>
      <c r="T95" s="1"/>
      <c r="X95" s="34">
        <v>14</v>
      </c>
      <c r="Y95" s="35">
        <v>-4.1999999999999993</v>
      </c>
      <c r="AG95" s="19">
        <v>0.79999999999999716</v>
      </c>
    </row>
    <row r="96" spans="3:33">
      <c r="C96" t="s">
        <v>216</v>
      </c>
      <c r="D96" s="16">
        <v>18</v>
      </c>
      <c r="E96" s="15">
        <v>8</v>
      </c>
      <c r="F96" s="15">
        <v>46</v>
      </c>
      <c r="G96" s="15">
        <f t="shared" si="10"/>
        <v>0.76666666666666672</v>
      </c>
      <c r="H96" s="15">
        <f t="shared" si="11"/>
        <v>8.7666666666666675</v>
      </c>
      <c r="K96" s="16">
        <v>29</v>
      </c>
      <c r="L96" s="1">
        <v>5.6333333333333329</v>
      </c>
      <c r="M96" s="5">
        <v>3.47</v>
      </c>
      <c r="N96" s="99">
        <f t="shared" si="8"/>
        <v>2.1633333333333327</v>
      </c>
      <c r="O96" s="5"/>
      <c r="P96" s="16">
        <v>23</v>
      </c>
      <c r="Q96" s="1">
        <v>19.2</v>
      </c>
      <c r="R96" s="5">
        <v>21.02</v>
      </c>
      <c r="S96" s="19">
        <f t="shared" si="9"/>
        <v>-1.8200000000000003</v>
      </c>
      <c r="T96" s="1"/>
      <c r="X96" s="34">
        <v>14</v>
      </c>
      <c r="Y96" s="35">
        <v>-4.0666666666666664</v>
      </c>
      <c r="AG96" s="19">
        <v>0.94999999999999929</v>
      </c>
    </row>
    <row r="97" spans="3:33">
      <c r="D97" s="16">
        <v>19</v>
      </c>
      <c r="E97" s="9">
        <v>6</v>
      </c>
      <c r="F97" s="9">
        <v>5</v>
      </c>
      <c r="G97" s="9">
        <f t="shared" si="10"/>
        <v>8.3333333333333329E-2</v>
      </c>
      <c r="H97" s="9">
        <f t="shared" si="11"/>
        <v>6.083333333333333</v>
      </c>
      <c r="K97" s="121"/>
      <c r="L97" s="1"/>
      <c r="M97" s="1"/>
      <c r="N97" s="5"/>
      <c r="O97" s="5"/>
      <c r="P97" s="16">
        <v>28</v>
      </c>
      <c r="Q97" s="1">
        <v>23.8</v>
      </c>
      <c r="R97" s="5">
        <v>21</v>
      </c>
      <c r="S97" s="19">
        <f t="shared" si="9"/>
        <v>2.8000000000000007</v>
      </c>
      <c r="T97" s="1"/>
      <c r="X97" s="34">
        <v>14</v>
      </c>
      <c r="Y97" s="35">
        <v>-3.1666666666666643</v>
      </c>
      <c r="AG97" s="19">
        <v>0.94999999999999929</v>
      </c>
    </row>
    <row r="98" spans="3:33">
      <c r="D98">
        <v>19</v>
      </c>
      <c r="E98" s="1">
        <v>13</v>
      </c>
      <c r="F98" s="1">
        <v>40</v>
      </c>
      <c r="G98" s="1">
        <f t="shared" si="10"/>
        <v>0.66666666666666663</v>
      </c>
      <c r="H98" s="1">
        <f t="shared" si="11"/>
        <v>13.666666666666666</v>
      </c>
      <c r="K98" s="16">
        <v>23</v>
      </c>
      <c r="L98" s="1"/>
      <c r="M98" s="1"/>
      <c r="N98" s="5"/>
      <c r="O98" s="5"/>
      <c r="P98" s="16">
        <v>29</v>
      </c>
      <c r="Q98" s="1">
        <v>16.366666666666667</v>
      </c>
      <c r="R98" s="5">
        <v>21</v>
      </c>
      <c r="S98" s="19">
        <f t="shared" si="9"/>
        <v>-4.6333333333333329</v>
      </c>
      <c r="T98" s="1"/>
      <c r="X98" s="34">
        <v>14</v>
      </c>
      <c r="Y98" s="35">
        <v>-3.0833333333333321</v>
      </c>
      <c r="AG98" s="19">
        <v>0.96666666666666501</v>
      </c>
    </row>
    <row r="99" spans="3:33">
      <c r="D99">
        <v>19</v>
      </c>
      <c r="E99" s="1">
        <v>14</v>
      </c>
      <c r="F99" s="1">
        <v>49</v>
      </c>
      <c r="G99" s="1">
        <f t="shared" si="10"/>
        <v>0.81666666666666665</v>
      </c>
      <c r="H99" s="1">
        <f t="shared" si="11"/>
        <v>14.816666666666666</v>
      </c>
      <c r="K99" s="16"/>
      <c r="L99" s="1"/>
      <c r="M99" s="1"/>
      <c r="N99" s="5"/>
      <c r="O99" s="5"/>
      <c r="P99" s="121"/>
      <c r="Q99" s="1"/>
      <c r="R99" s="5"/>
      <c r="S99" s="1"/>
      <c r="T99" s="1"/>
      <c r="X99" s="34">
        <v>14</v>
      </c>
      <c r="Y99" s="35">
        <v>-2.6666666666666643</v>
      </c>
      <c r="AG99" s="19">
        <v>1.0500000000000007</v>
      </c>
    </row>
    <row r="100" spans="3:33">
      <c r="C100" t="s">
        <v>207</v>
      </c>
      <c r="D100">
        <v>19</v>
      </c>
      <c r="E100" s="15">
        <v>16</v>
      </c>
      <c r="F100" s="15">
        <v>50</v>
      </c>
      <c r="G100" s="15">
        <f t="shared" si="10"/>
        <v>0.83333333333333337</v>
      </c>
      <c r="H100" s="15">
        <f t="shared" si="11"/>
        <v>16.833333333333332</v>
      </c>
      <c r="K100" s="16"/>
      <c r="L100" s="1"/>
      <c r="M100" s="1"/>
      <c r="N100" s="5"/>
      <c r="O100" s="5"/>
      <c r="P100" s="16">
        <v>25</v>
      </c>
      <c r="Q100" s="1"/>
      <c r="R100" s="5"/>
      <c r="S100" s="1"/>
      <c r="T100" s="1"/>
      <c r="X100" s="34">
        <v>14</v>
      </c>
      <c r="Y100" s="35">
        <v>-0.6666666666666643</v>
      </c>
      <c r="AG100" s="19">
        <v>1.1499999999999986</v>
      </c>
    </row>
    <row r="101" spans="3:33">
      <c r="C101" t="s">
        <v>207</v>
      </c>
      <c r="D101">
        <v>19</v>
      </c>
      <c r="E101" s="9">
        <v>16</v>
      </c>
      <c r="F101" s="9">
        <v>59</v>
      </c>
      <c r="G101" s="9">
        <f t="shared" si="10"/>
        <v>0.98333333333333328</v>
      </c>
      <c r="H101" s="9">
        <f t="shared" si="11"/>
        <v>16.983333333333334</v>
      </c>
      <c r="K101" s="16"/>
      <c r="L101" s="1"/>
      <c r="M101" s="1"/>
      <c r="N101" s="5"/>
      <c r="O101" s="5"/>
      <c r="P101" s="16"/>
      <c r="Q101" s="1"/>
      <c r="R101" s="5"/>
      <c r="S101" s="1"/>
      <c r="T101" s="1"/>
      <c r="X101" s="132">
        <v>15</v>
      </c>
      <c r="Y101" s="35">
        <v>-8.3866666666666649</v>
      </c>
      <c r="AG101" s="19">
        <v>1.1666666666666679</v>
      </c>
    </row>
    <row r="102" spans="3:33">
      <c r="C102" t="s">
        <v>217</v>
      </c>
      <c r="D102">
        <v>19</v>
      </c>
      <c r="E102" s="9">
        <v>17</v>
      </c>
      <c r="F102" s="9">
        <v>10</v>
      </c>
      <c r="G102" s="9">
        <f t="shared" si="10"/>
        <v>0.16666666666666666</v>
      </c>
      <c r="H102" s="9">
        <f t="shared" si="11"/>
        <v>17.166666666666668</v>
      </c>
      <c r="K102" s="16"/>
      <c r="L102" s="1"/>
      <c r="M102" s="1"/>
      <c r="N102" s="5"/>
      <c r="O102" s="5"/>
      <c r="P102" s="16"/>
      <c r="Q102" s="1"/>
      <c r="R102" s="5"/>
      <c r="S102" s="1"/>
      <c r="T102" s="1"/>
      <c r="X102" s="34">
        <v>16</v>
      </c>
      <c r="Y102" s="35">
        <v>-6.3699999999999992</v>
      </c>
      <c r="AG102" s="19">
        <v>1.1666666666666679</v>
      </c>
    </row>
    <row r="103" spans="3:33">
      <c r="D103">
        <v>19</v>
      </c>
      <c r="E103" s="1">
        <v>17</v>
      </c>
      <c r="F103" s="1">
        <v>18</v>
      </c>
      <c r="G103" s="1">
        <f t="shared" si="10"/>
        <v>0.3</v>
      </c>
      <c r="H103" s="1">
        <f t="shared" si="11"/>
        <v>17.3</v>
      </c>
      <c r="K103" s="16"/>
      <c r="L103" s="1"/>
      <c r="M103" s="1"/>
      <c r="N103" s="5"/>
      <c r="O103" s="5"/>
      <c r="P103" s="16"/>
      <c r="Q103" s="1"/>
      <c r="R103" s="5"/>
      <c r="S103" s="1"/>
      <c r="T103" s="1"/>
      <c r="X103" s="34">
        <v>16</v>
      </c>
      <c r="Y103" s="35">
        <v>-5.7866666666666653</v>
      </c>
      <c r="AG103" s="19">
        <v>1.216666666666665</v>
      </c>
    </row>
    <row r="104" spans="3:33">
      <c r="C104" t="s">
        <v>218</v>
      </c>
      <c r="D104">
        <v>19</v>
      </c>
      <c r="E104" s="9">
        <v>23</v>
      </c>
      <c r="F104" s="9">
        <v>17</v>
      </c>
      <c r="G104" s="9">
        <f t="shared" si="10"/>
        <v>0.28333333333333333</v>
      </c>
      <c r="H104" s="9">
        <f t="shared" si="11"/>
        <v>23.283333333333335</v>
      </c>
      <c r="K104" s="16"/>
      <c r="L104" s="1"/>
      <c r="M104" s="1"/>
      <c r="N104" s="5"/>
      <c r="O104" s="5"/>
      <c r="P104" s="16"/>
      <c r="Q104" s="1"/>
      <c r="R104" s="5"/>
      <c r="S104" s="1"/>
      <c r="T104" s="1"/>
      <c r="X104" s="34">
        <v>16</v>
      </c>
      <c r="Y104" s="35">
        <v>-5.1533333333333324</v>
      </c>
      <c r="AG104" s="19">
        <v>1.216666666666665</v>
      </c>
    </row>
    <row r="105" spans="3:33">
      <c r="C105" t="s">
        <v>219</v>
      </c>
      <c r="D105">
        <v>20</v>
      </c>
      <c r="E105" s="9">
        <v>5</v>
      </c>
      <c r="F105" s="9">
        <v>35</v>
      </c>
      <c r="G105" s="9">
        <f t="shared" si="10"/>
        <v>0.58333333333333337</v>
      </c>
      <c r="H105" s="9">
        <f t="shared" si="11"/>
        <v>5.583333333333333</v>
      </c>
      <c r="K105" s="16"/>
      <c r="L105" s="1"/>
      <c r="M105" s="1"/>
      <c r="N105" s="5"/>
      <c r="O105" s="5"/>
      <c r="P105" s="16"/>
      <c r="Q105" s="1"/>
      <c r="R105" s="5"/>
      <c r="S105" s="1"/>
      <c r="T105" s="1"/>
      <c r="X105" s="34">
        <v>17</v>
      </c>
      <c r="Y105" s="35">
        <v>-0.17999999999999972</v>
      </c>
      <c r="AG105" s="19">
        <v>1.2333333333333343</v>
      </c>
    </row>
    <row r="106" spans="3:33">
      <c r="D106">
        <v>20</v>
      </c>
      <c r="E106" s="1">
        <v>5</v>
      </c>
      <c r="F106" s="1">
        <v>39</v>
      </c>
      <c r="G106" s="1">
        <f t="shared" si="10"/>
        <v>0.65</v>
      </c>
      <c r="H106" s="1">
        <f t="shared" si="11"/>
        <v>5.65</v>
      </c>
      <c r="K106" s="16"/>
      <c r="L106" s="1"/>
      <c r="M106" s="1"/>
      <c r="N106" s="5"/>
      <c r="O106" s="5"/>
      <c r="P106" s="16"/>
      <c r="Q106" s="1"/>
      <c r="R106" s="5"/>
      <c r="S106" s="1"/>
      <c r="T106" s="1"/>
      <c r="X106" s="34">
        <v>18</v>
      </c>
      <c r="Y106" s="35">
        <v>-7.08</v>
      </c>
      <c r="AG106" s="19">
        <v>1.2333333333333343</v>
      </c>
    </row>
    <row r="107" spans="3:33">
      <c r="D107">
        <v>20</v>
      </c>
      <c r="E107" s="1">
        <v>11</v>
      </c>
      <c r="F107" s="1">
        <v>53</v>
      </c>
      <c r="G107" s="1">
        <f t="shared" si="10"/>
        <v>0.8833333333333333</v>
      </c>
      <c r="H107" s="1">
        <f t="shared" si="11"/>
        <v>11.883333333333333</v>
      </c>
      <c r="K107" s="16"/>
      <c r="L107" s="1"/>
      <c r="M107" s="1"/>
      <c r="N107" s="5"/>
      <c r="O107" s="5"/>
      <c r="P107" s="16"/>
      <c r="Q107" s="1"/>
      <c r="R107" s="5"/>
      <c r="S107" s="1"/>
      <c r="T107" s="1"/>
      <c r="X107" s="34">
        <v>18</v>
      </c>
      <c r="Y107" s="35">
        <v>-6.8133333333333344</v>
      </c>
      <c r="AG107" s="19">
        <v>1.2466666666666661</v>
      </c>
    </row>
    <row r="108" spans="3:33">
      <c r="C108" t="s">
        <v>220</v>
      </c>
      <c r="D108">
        <v>21</v>
      </c>
      <c r="E108" s="9">
        <v>2</v>
      </c>
      <c r="F108" s="9">
        <v>19</v>
      </c>
      <c r="G108" s="9">
        <f t="shared" si="10"/>
        <v>0.31666666666666665</v>
      </c>
      <c r="H108" s="9">
        <f t="shared" si="11"/>
        <v>2.3166666666666664</v>
      </c>
      <c r="K108" s="16"/>
      <c r="L108" s="1"/>
      <c r="M108" s="1"/>
      <c r="N108" s="5"/>
      <c r="O108" s="5"/>
      <c r="P108" s="16"/>
      <c r="Q108" s="1"/>
      <c r="R108" s="5"/>
      <c r="S108" s="1"/>
      <c r="T108" s="1"/>
      <c r="X108" s="34">
        <v>18</v>
      </c>
      <c r="Y108" s="35">
        <v>-6.1466666666666665</v>
      </c>
      <c r="AG108" s="19">
        <v>1.283333333333335</v>
      </c>
    </row>
    <row r="109" spans="3:33">
      <c r="C109" t="s">
        <v>221</v>
      </c>
      <c r="D109">
        <v>21</v>
      </c>
      <c r="E109" s="9">
        <v>4</v>
      </c>
      <c r="F109" s="9">
        <v>31</v>
      </c>
      <c r="G109" s="9">
        <f t="shared" si="10"/>
        <v>0.51666666666666672</v>
      </c>
      <c r="H109" s="9">
        <f t="shared" si="11"/>
        <v>4.5166666666666666</v>
      </c>
      <c r="K109" s="16"/>
      <c r="L109" s="1"/>
      <c r="M109" s="1"/>
      <c r="N109" s="5"/>
      <c r="O109" s="5"/>
      <c r="P109" s="16"/>
      <c r="Q109" s="1"/>
      <c r="R109" s="5"/>
      <c r="S109" s="1"/>
      <c r="T109" s="1"/>
      <c r="X109" s="34">
        <v>18</v>
      </c>
      <c r="Y109" s="35">
        <v>-1.163333333333334</v>
      </c>
      <c r="AG109" s="19">
        <v>1.3033333333333346</v>
      </c>
    </row>
    <row r="110" spans="3:33">
      <c r="C110" t="s">
        <v>145</v>
      </c>
      <c r="D110">
        <v>21</v>
      </c>
      <c r="E110" s="15">
        <v>6</v>
      </c>
      <c r="F110" s="15">
        <v>44</v>
      </c>
      <c r="G110" s="15">
        <f t="shared" si="10"/>
        <v>0.73333333333333328</v>
      </c>
      <c r="H110" s="15">
        <f t="shared" si="11"/>
        <v>6.7333333333333334</v>
      </c>
      <c r="K110" s="16"/>
      <c r="L110" s="1"/>
      <c r="M110" s="1"/>
      <c r="N110" s="5"/>
      <c r="O110" s="5"/>
      <c r="P110" s="16"/>
      <c r="Q110" s="1"/>
      <c r="R110" s="5"/>
      <c r="S110" s="1"/>
      <c r="T110" s="1"/>
      <c r="X110" s="34">
        <v>18</v>
      </c>
      <c r="Y110" s="35">
        <v>0.15333333333333243</v>
      </c>
      <c r="AG110" s="19">
        <v>1.4166666666666679</v>
      </c>
    </row>
    <row r="111" spans="3:33">
      <c r="C111" t="s">
        <v>222</v>
      </c>
      <c r="D111">
        <v>21</v>
      </c>
      <c r="E111" s="9">
        <v>19</v>
      </c>
      <c r="F111" s="9">
        <v>40</v>
      </c>
      <c r="G111" s="9">
        <f t="shared" si="10"/>
        <v>0.66666666666666663</v>
      </c>
      <c r="H111" s="9">
        <f t="shared" si="11"/>
        <v>19.666666666666668</v>
      </c>
      <c r="K111" s="16"/>
      <c r="L111" s="1"/>
      <c r="M111" s="1"/>
      <c r="N111" s="5"/>
      <c r="O111" s="5"/>
      <c r="P111" s="16"/>
      <c r="Q111" s="1"/>
      <c r="R111" s="5"/>
      <c r="S111" s="1"/>
      <c r="T111" s="1"/>
      <c r="X111" s="34">
        <v>19</v>
      </c>
      <c r="Y111" s="35">
        <v>-1.3666666666666671</v>
      </c>
      <c r="AG111" s="19">
        <v>1.4200000000000017</v>
      </c>
    </row>
    <row r="112" spans="3:33">
      <c r="D112">
        <v>21</v>
      </c>
      <c r="E112" s="1">
        <v>19</v>
      </c>
      <c r="F112" s="1">
        <v>52</v>
      </c>
      <c r="G112" s="1">
        <f t="shared" si="10"/>
        <v>0.8666666666666667</v>
      </c>
      <c r="H112" s="1">
        <f t="shared" si="11"/>
        <v>19.866666666666667</v>
      </c>
      <c r="K112" s="16"/>
      <c r="L112" s="1"/>
      <c r="M112" s="1"/>
      <c r="N112" s="5"/>
      <c r="O112" s="5"/>
      <c r="P112" s="16"/>
      <c r="Q112" s="1"/>
      <c r="R112" s="5"/>
      <c r="S112" s="1"/>
      <c r="T112" s="1"/>
      <c r="X112" s="34">
        <v>19</v>
      </c>
      <c r="Y112" s="35">
        <v>-0.94999999999999929</v>
      </c>
      <c r="AG112" s="19">
        <v>1.466666666666665</v>
      </c>
    </row>
    <row r="113" spans="2:33">
      <c r="D113">
        <v>21</v>
      </c>
      <c r="E113" s="1">
        <v>22</v>
      </c>
      <c r="F113" s="1">
        <v>25</v>
      </c>
      <c r="G113" s="1">
        <f t="shared" si="10"/>
        <v>0.41666666666666669</v>
      </c>
      <c r="H113" s="1">
        <f t="shared" si="11"/>
        <v>22.416666666666668</v>
      </c>
      <c r="K113" s="16"/>
      <c r="L113" s="1"/>
      <c r="M113" s="1"/>
      <c r="N113" s="5"/>
      <c r="O113" s="5"/>
      <c r="P113" s="16"/>
      <c r="Q113" s="1"/>
      <c r="R113" s="5"/>
      <c r="S113" s="1"/>
      <c r="T113" s="1"/>
      <c r="X113" s="34">
        <v>21</v>
      </c>
      <c r="Y113" s="35">
        <v>-4.1166666666666671</v>
      </c>
      <c r="AG113" s="19">
        <v>1.5166666666666657</v>
      </c>
    </row>
    <row r="114" spans="2:33">
      <c r="D114">
        <v>22</v>
      </c>
      <c r="E114" s="1">
        <v>22</v>
      </c>
      <c r="F114" s="1">
        <v>17</v>
      </c>
      <c r="G114" s="1">
        <f t="shared" si="10"/>
        <v>0.28333333333333333</v>
      </c>
      <c r="H114" s="1">
        <f t="shared" si="11"/>
        <v>22.283333333333335</v>
      </c>
      <c r="K114" s="16"/>
      <c r="L114" s="1"/>
      <c r="M114" s="1"/>
      <c r="N114" s="5"/>
      <c r="O114" s="5"/>
      <c r="P114" s="16"/>
      <c r="Q114" s="1"/>
      <c r="R114" s="5"/>
      <c r="S114" s="1"/>
      <c r="T114" s="1"/>
      <c r="X114" s="34">
        <v>22</v>
      </c>
      <c r="Y114" s="35">
        <v>-2.6000000000000014</v>
      </c>
      <c r="AG114" s="19">
        <v>1.6499999999999986</v>
      </c>
    </row>
    <row r="115" spans="2:33">
      <c r="D115">
        <v>23</v>
      </c>
      <c r="E115" s="1">
        <v>4</v>
      </c>
      <c r="F115" s="1">
        <v>35</v>
      </c>
      <c r="G115" s="1">
        <f t="shared" si="10"/>
        <v>0.58333333333333337</v>
      </c>
      <c r="H115" s="1">
        <f t="shared" si="11"/>
        <v>4.583333333333333</v>
      </c>
      <c r="K115" s="16"/>
      <c r="L115" s="1"/>
      <c r="M115" s="1"/>
      <c r="N115" s="5"/>
      <c r="O115" s="5"/>
      <c r="P115" s="16"/>
      <c r="Q115" s="1"/>
      <c r="R115" s="5"/>
      <c r="S115" s="1"/>
      <c r="T115" s="1"/>
      <c r="X115" s="34">
        <v>23</v>
      </c>
      <c r="Y115" s="35">
        <v>-8.32</v>
      </c>
      <c r="AG115" s="19">
        <v>1.6833333333333336</v>
      </c>
    </row>
    <row r="116" spans="2:33">
      <c r="D116">
        <v>23</v>
      </c>
      <c r="E116" s="1">
        <v>7</v>
      </c>
      <c r="F116" s="1">
        <v>28</v>
      </c>
      <c r="G116" s="1">
        <f t="shared" si="10"/>
        <v>0.46666666666666667</v>
      </c>
      <c r="H116" s="1">
        <f t="shared" si="11"/>
        <v>7.4666666666666668</v>
      </c>
      <c r="K116" s="16"/>
      <c r="L116" s="1"/>
      <c r="M116" s="1"/>
      <c r="N116" s="5"/>
      <c r="O116" s="5"/>
      <c r="P116" s="16"/>
      <c r="Q116" s="1"/>
      <c r="R116" s="5"/>
      <c r="S116" s="1"/>
      <c r="T116" s="1"/>
      <c r="X116" s="34">
        <v>27</v>
      </c>
      <c r="Y116" s="35">
        <v>-3.4166666666666679</v>
      </c>
      <c r="AG116" s="19">
        <v>1.9166666666666679</v>
      </c>
    </row>
    <row r="117" spans="2:33">
      <c r="D117">
        <v>23</v>
      </c>
      <c r="E117" s="1">
        <v>19</v>
      </c>
      <c r="F117" s="1">
        <v>12</v>
      </c>
      <c r="G117" s="1">
        <f t="shared" si="10"/>
        <v>0.2</v>
      </c>
      <c r="H117" s="1">
        <f t="shared" si="11"/>
        <v>19.2</v>
      </c>
      <c r="K117" s="16"/>
      <c r="L117" s="1"/>
      <c r="M117" s="1"/>
      <c r="N117" s="5"/>
      <c r="O117" s="5"/>
      <c r="P117" s="16"/>
      <c r="Q117" s="1"/>
      <c r="R117" s="5"/>
      <c r="S117" s="1"/>
      <c r="T117" s="1"/>
      <c r="X117" s="34">
        <v>27</v>
      </c>
      <c r="Y117" s="35">
        <v>-3.216666666666665</v>
      </c>
      <c r="AG117" s="19">
        <v>1.9833333333333343</v>
      </c>
    </row>
    <row r="118" spans="2:33">
      <c r="D118">
        <v>28</v>
      </c>
      <c r="E118" s="1">
        <v>5</v>
      </c>
      <c r="F118" s="1">
        <v>3</v>
      </c>
      <c r="G118" s="1">
        <f t="shared" si="10"/>
        <v>0.05</v>
      </c>
      <c r="H118" s="1">
        <f t="shared" si="11"/>
        <v>5.05</v>
      </c>
      <c r="K118" s="16"/>
      <c r="L118" s="1"/>
      <c r="M118" s="1"/>
      <c r="N118" s="5"/>
      <c r="O118" s="5"/>
      <c r="P118" s="16"/>
      <c r="Q118" s="1"/>
      <c r="R118" s="5"/>
      <c r="S118" s="1"/>
      <c r="T118" s="1"/>
      <c r="X118" s="34">
        <v>27</v>
      </c>
      <c r="Y118" s="35">
        <v>-3.120000000000001</v>
      </c>
      <c r="AG118" s="19">
        <v>2.2333333333333343</v>
      </c>
    </row>
    <row r="119" spans="2:33">
      <c r="D119">
        <v>28</v>
      </c>
      <c r="E119" s="1">
        <v>23</v>
      </c>
      <c r="F119" s="1">
        <v>48</v>
      </c>
      <c r="G119" s="1">
        <f t="shared" si="10"/>
        <v>0.8</v>
      </c>
      <c r="H119" s="1">
        <f t="shared" si="11"/>
        <v>23.8</v>
      </c>
      <c r="K119" s="16"/>
      <c r="L119" s="1"/>
      <c r="M119" s="1"/>
      <c r="N119" s="5"/>
      <c r="O119" s="5"/>
      <c r="P119" s="16"/>
      <c r="Q119" s="1"/>
      <c r="R119" s="5"/>
      <c r="S119" s="1"/>
      <c r="T119" s="1"/>
      <c r="X119" s="34">
        <v>27</v>
      </c>
      <c r="Y119" s="35">
        <v>-2.9833333333333343</v>
      </c>
      <c r="AG119" s="19">
        <v>2.283333333333335</v>
      </c>
    </row>
    <row r="120" spans="2:33">
      <c r="D120">
        <v>29</v>
      </c>
      <c r="E120" s="1">
        <v>5</v>
      </c>
      <c r="F120" s="1">
        <v>38</v>
      </c>
      <c r="G120" s="1">
        <f t="shared" si="10"/>
        <v>0.6333333333333333</v>
      </c>
      <c r="H120" s="1">
        <f t="shared" si="11"/>
        <v>5.6333333333333329</v>
      </c>
      <c r="K120" s="16"/>
      <c r="L120" s="1"/>
      <c r="M120" s="1"/>
      <c r="N120" s="5"/>
      <c r="O120" s="5"/>
      <c r="P120" s="16"/>
      <c r="Q120" s="1"/>
      <c r="R120" s="5"/>
      <c r="S120" s="1"/>
      <c r="T120" s="1"/>
      <c r="X120" s="34">
        <v>27</v>
      </c>
      <c r="Y120" s="35">
        <v>-2.8333333333333321</v>
      </c>
      <c r="AG120" s="19">
        <v>2.4533333333333331</v>
      </c>
    </row>
    <row r="121" spans="2:33">
      <c r="B121">
        <v>48</v>
      </c>
      <c r="D121">
        <v>29</v>
      </c>
      <c r="E121" s="1">
        <v>16</v>
      </c>
      <c r="F121" s="1">
        <v>22</v>
      </c>
      <c r="G121" s="1">
        <f t="shared" si="10"/>
        <v>0.36666666666666664</v>
      </c>
      <c r="H121" s="1">
        <f t="shared" si="11"/>
        <v>16.366666666666667</v>
      </c>
      <c r="K121" s="16"/>
      <c r="L121" s="1"/>
      <c r="M121" s="1"/>
      <c r="N121" s="5"/>
      <c r="O121" s="5"/>
      <c r="P121" s="16"/>
      <c r="Q121" s="1"/>
      <c r="R121" s="5"/>
      <c r="S121" s="1"/>
      <c r="T121" s="1"/>
      <c r="X121" s="34">
        <v>27</v>
      </c>
      <c r="Y121" s="35">
        <v>1.9166666666666679</v>
      </c>
      <c r="AG121" s="19">
        <v>2.4833333333333343</v>
      </c>
    </row>
    <row r="122" spans="2:33">
      <c r="E122" s="1"/>
      <c r="F122" s="1"/>
      <c r="G122" s="1"/>
      <c r="H122" s="1"/>
      <c r="K122" s="16"/>
      <c r="L122" s="1"/>
      <c r="M122" s="1"/>
      <c r="N122" s="5"/>
      <c r="O122" s="5"/>
      <c r="P122" s="16"/>
      <c r="Q122" s="1"/>
      <c r="R122" s="5"/>
      <c r="S122" s="1"/>
      <c r="T122" s="1"/>
      <c r="X122" s="34">
        <v>27</v>
      </c>
      <c r="Y122" s="35">
        <v>2.2333333333333343</v>
      </c>
      <c r="AG122" s="19">
        <v>2.5166666666666657</v>
      </c>
    </row>
    <row r="123" spans="2:33">
      <c r="B123" s="22" t="s">
        <v>24</v>
      </c>
      <c r="D123">
        <v>1</v>
      </c>
      <c r="E123" s="1">
        <v>17</v>
      </c>
      <c r="F123" s="1">
        <v>0</v>
      </c>
      <c r="G123" s="1">
        <f>F123/60</f>
        <v>0</v>
      </c>
      <c r="H123" s="1">
        <f>E123+G123</f>
        <v>17</v>
      </c>
      <c r="K123" s="16">
        <v>4</v>
      </c>
      <c r="L123" s="1">
        <v>2.85</v>
      </c>
      <c r="M123" s="5">
        <v>3.5</v>
      </c>
      <c r="N123" s="99">
        <f>L123-M123</f>
        <v>-0.64999999999999991</v>
      </c>
      <c r="O123" s="5"/>
      <c r="P123" s="16">
        <v>1</v>
      </c>
      <c r="Q123" s="73">
        <v>17</v>
      </c>
      <c r="R123" s="73">
        <v>20.73</v>
      </c>
      <c r="S123" s="73">
        <f>Q123-R123</f>
        <v>-3.7300000000000004</v>
      </c>
      <c r="T123" s="1"/>
      <c r="X123" s="34">
        <v>28</v>
      </c>
      <c r="Y123" s="35">
        <v>-6.5500000000000007</v>
      </c>
      <c r="AG123" s="19">
        <v>2.7333333333333343</v>
      </c>
    </row>
    <row r="124" spans="2:33">
      <c r="D124">
        <v>1</v>
      </c>
      <c r="E124" s="19">
        <v>17</v>
      </c>
      <c r="F124" s="19">
        <v>13</v>
      </c>
      <c r="G124" s="19">
        <f t="shared" si="10"/>
        <v>0.21666666666666667</v>
      </c>
      <c r="H124" s="19">
        <f t="shared" si="11"/>
        <v>17.216666666666665</v>
      </c>
      <c r="I124" s="52"/>
      <c r="K124" s="16">
        <v>4</v>
      </c>
      <c r="L124" s="1">
        <v>2.9333333333333336</v>
      </c>
      <c r="M124" s="5">
        <v>3.5</v>
      </c>
      <c r="N124" s="99">
        <f t="shared" ref="N124:N148" si="12">L124-M124</f>
        <v>-0.56666666666666643</v>
      </c>
      <c r="O124" s="5"/>
      <c r="P124" s="16">
        <v>1</v>
      </c>
      <c r="Q124" s="1">
        <v>17.216666666666665</v>
      </c>
      <c r="R124" s="5">
        <v>20.73</v>
      </c>
      <c r="S124" s="19">
        <f>Q124-R124</f>
        <v>-3.5133333333333354</v>
      </c>
      <c r="T124" s="1"/>
      <c r="W124">
        <v>55</v>
      </c>
      <c r="X124" s="34">
        <v>28</v>
      </c>
      <c r="Y124" s="35">
        <v>-2.6833333333333336</v>
      </c>
      <c r="AG124" s="19">
        <v>2.8000000000000007</v>
      </c>
    </row>
    <row r="125" spans="2:33">
      <c r="C125" t="s">
        <v>224</v>
      </c>
      <c r="D125">
        <v>1</v>
      </c>
      <c r="E125" s="9">
        <v>17</v>
      </c>
      <c r="F125" s="9">
        <v>29</v>
      </c>
      <c r="G125" s="9">
        <f t="shared" si="10"/>
        <v>0.48333333333333334</v>
      </c>
      <c r="H125" s="9">
        <f t="shared" si="11"/>
        <v>17.483333333333334</v>
      </c>
      <c r="K125" s="16">
        <v>4</v>
      </c>
      <c r="L125" s="1">
        <v>7.5333333333333332</v>
      </c>
      <c r="M125" s="5">
        <v>3.5</v>
      </c>
      <c r="N125" s="99">
        <f t="shared" si="12"/>
        <v>4.0333333333333332</v>
      </c>
      <c r="O125" s="5"/>
      <c r="P125" s="16">
        <v>1</v>
      </c>
      <c r="Q125" s="1">
        <v>17.483333333333334</v>
      </c>
      <c r="R125" s="5">
        <v>20.73</v>
      </c>
      <c r="S125" s="19">
        <f t="shared" ref="S125:S177" si="13">Q125-R125</f>
        <v>-3.2466666666666661</v>
      </c>
      <c r="T125" s="1"/>
    </row>
    <row r="126" spans="2:33">
      <c r="B126" s="16"/>
      <c r="D126">
        <v>1</v>
      </c>
      <c r="E126" s="1">
        <v>17</v>
      </c>
      <c r="F126" s="1">
        <v>33</v>
      </c>
      <c r="G126" s="1">
        <f t="shared" si="10"/>
        <v>0.55000000000000004</v>
      </c>
      <c r="H126" s="1">
        <f t="shared" si="11"/>
        <v>17.55</v>
      </c>
      <c r="K126" s="16">
        <v>4</v>
      </c>
      <c r="L126" s="1">
        <v>11.166666666666666</v>
      </c>
      <c r="M126" s="5">
        <v>3.5</v>
      </c>
      <c r="N126" s="99">
        <f t="shared" si="12"/>
        <v>7.6666666666666661</v>
      </c>
      <c r="O126" s="5"/>
      <c r="P126" s="16">
        <v>1</v>
      </c>
      <c r="Q126" s="1">
        <v>17.55</v>
      </c>
      <c r="R126" s="5">
        <v>20.73</v>
      </c>
      <c r="S126" s="19">
        <f t="shared" si="13"/>
        <v>-3.1799999999999997</v>
      </c>
      <c r="T126" s="1"/>
    </row>
    <row r="127" spans="2:33">
      <c r="C127" t="s">
        <v>225</v>
      </c>
      <c r="D127">
        <v>1</v>
      </c>
      <c r="E127" s="15">
        <v>18</v>
      </c>
      <c r="F127" s="15">
        <v>36</v>
      </c>
      <c r="G127" s="15">
        <f t="shared" si="10"/>
        <v>0.6</v>
      </c>
      <c r="H127" s="15">
        <f t="shared" si="11"/>
        <v>18.600000000000001</v>
      </c>
      <c r="K127" s="16">
        <v>6</v>
      </c>
      <c r="L127" s="1">
        <v>5.9333333333333336</v>
      </c>
      <c r="M127" s="5">
        <v>3.47</v>
      </c>
      <c r="N127" s="99">
        <f t="shared" si="12"/>
        <v>2.4633333333333334</v>
      </c>
      <c r="O127" s="5"/>
      <c r="P127" s="16">
        <v>1</v>
      </c>
      <c r="Q127" s="1">
        <v>18.600000000000001</v>
      </c>
      <c r="R127" s="5">
        <v>20.73</v>
      </c>
      <c r="S127" s="19">
        <f t="shared" si="13"/>
        <v>-2.129999999999999</v>
      </c>
      <c r="T127" s="1"/>
    </row>
    <row r="128" spans="2:33">
      <c r="D128">
        <v>1</v>
      </c>
      <c r="E128" s="1">
        <v>19</v>
      </c>
      <c r="F128" s="1">
        <v>42</v>
      </c>
      <c r="G128" s="1">
        <f t="shared" si="10"/>
        <v>0.7</v>
      </c>
      <c r="H128" s="1">
        <f t="shared" si="11"/>
        <v>19.7</v>
      </c>
      <c r="K128" s="16">
        <v>7</v>
      </c>
      <c r="L128" s="1">
        <v>7.6166666666666671</v>
      </c>
      <c r="M128" s="5">
        <v>3.45</v>
      </c>
      <c r="N128" s="99">
        <f t="shared" si="12"/>
        <v>4.166666666666667</v>
      </c>
      <c r="O128" s="5"/>
      <c r="P128" s="16">
        <v>1</v>
      </c>
      <c r="Q128" s="1">
        <v>19.7</v>
      </c>
      <c r="R128" s="5">
        <v>20.73</v>
      </c>
      <c r="S128" s="19">
        <f t="shared" si="13"/>
        <v>-1.0300000000000011</v>
      </c>
      <c r="T128" s="1"/>
      <c r="X128">
        <v>122</v>
      </c>
    </row>
    <row r="129" spans="3:33">
      <c r="D129">
        <v>1</v>
      </c>
      <c r="E129" s="1">
        <v>20</v>
      </c>
      <c r="F129" s="1">
        <v>11</v>
      </c>
      <c r="G129" s="1">
        <f t="shared" si="10"/>
        <v>0.18333333333333332</v>
      </c>
      <c r="H129" s="1">
        <f t="shared" si="11"/>
        <v>20.183333333333334</v>
      </c>
      <c r="K129" s="16">
        <v>10</v>
      </c>
      <c r="L129" s="1">
        <v>8.5</v>
      </c>
      <c r="M129" s="5">
        <v>3.43</v>
      </c>
      <c r="N129" s="99">
        <f t="shared" si="12"/>
        <v>5.07</v>
      </c>
      <c r="O129" s="5"/>
      <c r="P129" s="16">
        <v>1</v>
      </c>
      <c r="Q129" s="1">
        <v>20.183333333333334</v>
      </c>
      <c r="R129" s="5">
        <v>20.73</v>
      </c>
      <c r="S129" s="19">
        <f t="shared" si="13"/>
        <v>-0.54666666666666686</v>
      </c>
      <c r="T129" s="1"/>
    </row>
    <row r="130" spans="3:33">
      <c r="D130">
        <v>1</v>
      </c>
      <c r="E130" s="1">
        <v>20</v>
      </c>
      <c r="F130" s="1">
        <v>27</v>
      </c>
      <c r="G130" s="1">
        <f t="shared" si="10"/>
        <v>0.45</v>
      </c>
      <c r="H130" s="1">
        <f t="shared" si="11"/>
        <v>20.45</v>
      </c>
      <c r="K130" s="16">
        <v>11</v>
      </c>
      <c r="L130" s="1">
        <v>6.85</v>
      </c>
      <c r="M130" s="5">
        <v>3.42</v>
      </c>
      <c r="N130" s="99">
        <f t="shared" si="12"/>
        <v>3.4299999999999997</v>
      </c>
      <c r="O130" s="5"/>
      <c r="P130" s="16">
        <v>1</v>
      </c>
      <c r="Q130" s="1">
        <v>20.45</v>
      </c>
      <c r="R130" s="5">
        <v>20.73</v>
      </c>
      <c r="S130" s="19">
        <f t="shared" si="13"/>
        <v>-0.28000000000000114</v>
      </c>
      <c r="T130" s="1"/>
      <c r="AG130">
        <v>122</v>
      </c>
    </row>
    <row r="131" spans="3:33">
      <c r="D131">
        <v>4</v>
      </c>
      <c r="E131" s="1">
        <v>2</v>
      </c>
      <c r="F131" s="1">
        <v>51</v>
      </c>
      <c r="G131" s="1">
        <f t="shared" si="10"/>
        <v>0.85</v>
      </c>
      <c r="H131" s="1">
        <f t="shared" si="11"/>
        <v>2.85</v>
      </c>
      <c r="K131" s="16">
        <v>12</v>
      </c>
      <c r="L131" s="1">
        <v>2.95</v>
      </c>
      <c r="M131" s="5">
        <v>3.42</v>
      </c>
      <c r="N131" s="99">
        <f t="shared" si="12"/>
        <v>-0.46999999999999975</v>
      </c>
      <c r="O131" s="5"/>
      <c r="P131" s="16">
        <v>4</v>
      </c>
      <c r="Q131" s="1">
        <v>16.133333333333333</v>
      </c>
      <c r="R131" s="5">
        <v>20.8</v>
      </c>
      <c r="S131" s="19">
        <f t="shared" si="13"/>
        <v>-4.6666666666666679</v>
      </c>
      <c r="T131" s="1"/>
    </row>
    <row r="132" spans="3:33">
      <c r="D132">
        <v>4</v>
      </c>
      <c r="E132" s="1">
        <v>2</v>
      </c>
      <c r="F132" s="1">
        <v>56</v>
      </c>
      <c r="G132" s="1">
        <f t="shared" si="10"/>
        <v>0.93333333333333335</v>
      </c>
      <c r="H132" s="1">
        <f t="shared" si="11"/>
        <v>2.9333333333333336</v>
      </c>
      <c r="K132" s="16">
        <v>12</v>
      </c>
      <c r="L132" s="1">
        <v>3.8166666666666664</v>
      </c>
      <c r="M132" s="5">
        <v>3.42</v>
      </c>
      <c r="N132" s="99">
        <f t="shared" si="12"/>
        <v>0.3966666666666665</v>
      </c>
      <c r="O132" s="5"/>
      <c r="P132" s="16">
        <v>4</v>
      </c>
      <c r="Q132" s="1">
        <v>16.216666666666665</v>
      </c>
      <c r="R132" s="5">
        <v>20.8</v>
      </c>
      <c r="S132" s="19">
        <f t="shared" si="13"/>
        <v>-4.5833333333333357</v>
      </c>
      <c r="T132" s="1"/>
    </row>
    <row r="133" spans="3:33">
      <c r="C133" t="s">
        <v>226</v>
      </c>
      <c r="D133">
        <v>4</v>
      </c>
      <c r="E133" s="9">
        <v>7</v>
      </c>
      <c r="F133" s="9">
        <v>32</v>
      </c>
      <c r="G133" s="9">
        <f t="shared" si="10"/>
        <v>0.53333333333333333</v>
      </c>
      <c r="H133" s="9">
        <f t="shared" si="11"/>
        <v>7.5333333333333332</v>
      </c>
      <c r="K133" s="16">
        <v>14</v>
      </c>
      <c r="L133" s="1">
        <v>7.65</v>
      </c>
      <c r="M133" s="5">
        <v>3.4</v>
      </c>
      <c r="N133" s="99">
        <f t="shared" si="12"/>
        <v>4.25</v>
      </c>
      <c r="O133" s="5"/>
      <c r="P133" s="16">
        <v>4</v>
      </c>
      <c r="Q133" s="1">
        <v>16.916666666666668</v>
      </c>
      <c r="R133" s="5">
        <v>20.8</v>
      </c>
      <c r="S133" s="19">
        <f t="shared" si="13"/>
        <v>-3.8833333333333329</v>
      </c>
      <c r="T133" s="1"/>
    </row>
    <row r="134" spans="3:33">
      <c r="D134">
        <v>4</v>
      </c>
      <c r="E134" s="1">
        <v>11</v>
      </c>
      <c r="F134" s="1">
        <v>10</v>
      </c>
      <c r="G134" s="1">
        <f t="shared" si="10"/>
        <v>0.16666666666666666</v>
      </c>
      <c r="H134" s="1">
        <f t="shared" si="11"/>
        <v>11.166666666666666</v>
      </c>
      <c r="K134" s="16">
        <v>14</v>
      </c>
      <c r="L134" s="1">
        <v>8.2666666666666675</v>
      </c>
      <c r="M134" s="5">
        <v>3.4</v>
      </c>
      <c r="N134" s="99">
        <f t="shared" si="12"/>
        <v>4.8666666666666671</v>
      </c>
      <c r="O134" s="5"/>
      <c r="P134" s="16">
        <v>4</v>
      </c>
      <c r="Q134" s="1">
        <v>16.916666666666668</v>
      </c>
      <c r="R134" s="5">
        <v>20.8</v>
      </c>
      <c r="S134" s="19">
        <f t="shared" si="13"/>
        <v>-3.8833333333333329</v>
      </c>
      <c r="T134" s="1"/>
    </row>
    <row r="135" spans="3:33">
      <c r="D135">
        <v>4</v>
      </c>
      <c r="E135" s="1">
        <v>16</v>
      </c>
      <c r="F135" s="1">
        <v>8</v>
      </c>
      <c r="G135" s="1">
        <f t="shared" si="10"/>
        <v>0.13333333333333333</v>
      </c>
      <c r="H135" s="1">
        <f t="shared" si="11"/>
        <v>16.133333333333333</v>
      </c>
      <c r="K135" s="16">
        <v>15</v>
      </c>
      <c r="L135" s="1">
        <v>0.13333333333333333</v>
      </c>
      <c r="M135" s="5">
        <v>3.4</v>
      </c>
      <c r="N135" s="99">
        <f t="shared" si="12"/>
        <v>-3.2666666666666666</v>
      </c>
      <c r="O135" s="5"/>
      <c r="P135" s="16">
        <v>4</v>
      </c>
      <c r="Q135" s="1">
        <v>18.133333333333333</v>
      </c>
      <c r="R135" s="5">
        <v>20.8</v>
      </c>
      <c r="S135" s="19">
        <f t="shared" si="13"/>
        <v>-2.6666666666666679</v>
      </c>
      <c r="T135" s="1"/>
    </row>
    <row r="136" spans="3:33">
      <c r="D136">
        <v>4</v>
      </c>
      <c r="E136" s="1">
        <v>16</v>
      </c>
      <c r="F136" s="1">
        <v>13</v>
      </c>
      <c r="G136" s="1">
        <f t="shared" si="10"/>
        <v>0.21666666666666667</v>
      </c>
      <c r="H136" s="1">
        <f t="shared" si="11"/>
        <v>16.216666666666665</v>
      </c>
      <c r="K136" s="16">
        <v>15</v>
      </c>
      <c r="L136" s="1">
        <v>7.7166666666666668</v>
      </c>
      <c r="M136" s="5">
        <v>3.4</v>
      </c>
      <c r="N136" s="99">
        <f t="shared" si="12"/>
        <v>4.3166666666666664</v>
      </c>
      <c r="O136" s="5"/>
      <c r="P136" s="21">
        <v>4</v>
      </c>
      <c r="Q136" s="1">
        <v>19.55</v>
      </c>
      <c r="R136" s="5">
        <v>20.8</v>
      </c>
      <c r="S136" s="19">
        <f t="shared" si="13"/>
        <v>-1.25</v>
      </c>
      <c r="T136" s="1"/>
    </row>
    <row r="137" spans="3:33">
      <c r="D137">
        <v>4</v>
      </c>
      <c r="E137" s="11">
        <v>16</v>
      </c>
      <c r="F137" s="11">
        <v>55</v>
      </c>
      <c r="G137" s="11">
        <f t="shared" si="10"/>
        <v>0.91666666666666663</v>
      </c>
      <c r="H137" s="11">
        <f t="shared" si="11"/>
        <v>16.916666666666668</v>
      </c>
      <c r="K137" s="16">
        <v>15</v>
      </c>
      <c r="L137" s="1">
        <v>7.7833333333333332</v>
      </c>
      <c r="M137" s="5">
        <v>3.4</v>
      </c>
      <c r="N137" s="99">
        <f t="shared" si="12"/>
        <v>4.3833333333333329</v>
      </c>
      <c r="O137" s="5"/>
      <c r="P137" s="120">
        <v>6</v>
      </c>
      <c r="Q137" s="1">
        <v>16.399999999999999</v>
      </c>
      <c r="R137" s="5">
        <v>20.83</v>
      </c>
      <c r="S137" s="19">
        <f t="shared" si="13"/>
        <v>-4.43</v>
      </c>
      <c r="T137" s="1"/>
    </row>
    <row r="138" spans="3:33">
      <c r="D138">
        <v>4</v>
      </c>
      <c r="E138" s="11">
        <v>16</v>
      </c>
      <c r="F138" s="11">
        <v>55</v>
      </c>
      <c r="G138" s="11">
        <f t="shared" si="10"/>
        <v>0.91666666666666663</v>
      </c>
      <c r="H138" s="11">
        <f t="shared" si="11"/>
        <v>16.916666666666668</v>
      </c>
      <c r="K138" s="104">
        <v>15</v>
      </c>
      <c r="L138" s="1">
        <v>7.8166666666666664</v>
      </c>
      <c r="M138" s="5">
        <v>3.4</v>
      </c>
      <c r="N138" s="99">
        <f t="shared" si="12"/>
        <v>4.4166666666666661</v>
      </c>
      <c r="O138" s="5"/>
      <c r="P138" s="21">
        <v>6</v>
      </c>
      <c r="Q138" s="1">
        <v>16.399999999999999</v>
      </c>
      <c r="R138" s="5">
        <v>20.83</v>
      </c>
      <c r="S138" s="19">
        <f t="shared" si="13"/>
        <v>-4.43</v>
      </c>
      <c r="T138" s="1"/>
    </row>
    <row r="139" spans="3:33">
      <c r="D139">
        <v>4</v>
      </c>
      <c r="E139" s="1">
        <v>18</v>
      </c>
      <c r="F139" s="1">
        <v>8</v>
      </c>
      <c r="G139" s="1">
        <f t="shared" si="10"/>
        <v>0.13333333333333333</v>
      </c>
      <c r="H139" s="1">
        <f t="shared" si="11"/>
        <v>18.133333333333333</v>
      </c>
      <c r="K139" s="16">
        <v>15</v>
      </c>
      <c r="L139" s="1">
        <v>7.916666666666667</v>
      </c>
      <c r="M139" s="5">
        <v>3.4</v>
      </c>
      <c r="N139" s="99">
        <f t="shared" si="12"/>
        <v>4.5166666666666675</v>
      </c>
      <c r="O139" s="5"/>
      <c r="P139" s="120">
        <v>7</v>
      </c>
      <c r="Q139" s="1">
        <v>17.783333333333335</v>
      </c>
      <c r="R139" s="5">
        <v>20.85</v>
      </c>
      <c r="S139" s="19">
        <f t="shared" si="13"/>
        <v>-3.0666666666666664</v>
      </c>
      <c r="T139" s="1"/>
    </row>
    <row r="140" spans="3:33">
      <c r="D140">
        <v>4</v>
      </c>
      <c r="E140" s="1">
        <v>19</v>
      </c>
      <c r="F140" s="1">
        <v>33</v>
      </c>
      <c r="G140" s="1">
        <f t="shared" si="10"/>
        <v>0.55000000000000004</v>
      </c>
      <c r="H140" s="1">
        <f t="shared" si="11"/>
        <v>19.55</v>
      </c>
      <c r="K140">
        <v>16</v>
      </c>
      <c r="L140" s="1">
        <v>5.7166666666666668</v>
      </c>
      <c r="M140" s="5">
        <v>3.4</v>
      </c>
      <c r="N140" s="99">
        <f t="shared" si="12"/>
        <v>2.3166666666666669</v>
      </c>
      <c r="O140" s="5"/>
      <c r="P140" s="120">
        <v>7</v>
      </c>
      <c r="Q140" s="1">
        <v>17.816666666666666</v>
      </c>
      <c r="R140" s="5">
        <v>20.85</v>
      </c>
      <c r="S140" s="19">
        <f t="shared" si="13"/>
        <v>-3.033333333333335</v>
      </c>
      <c r="T140" s="1"/>
    </row>
    <row r="141" spans="3:33">
      <c r="D141">
        <v>6</v>
      </c>
      <c r="E141" s="1">
        <v>5</v>
      </c>
      <c r="F141" s="1">
        <v>56</v>
      </c>
      <c r="G141" s="1">
        <f t="shared" ref="G141:G203" si="14">F141/60</f>
        <v>0.93333333333333335</v>
      </c>
      <c r="H141" s="1">
        <f t="shared" ref="H141:H203" si="15">E141+G141</f>
        <v>5.9333333333333336</v>
      </c>
      <c r="K141" s="102">
        <v>17</v>
      </c>
      <c r="L141" s="1">
        <v>8.4666666666666668</v>
      </c>
      <c r="M141" s="5">
        <v>3.4</v>
      </c>
      <c r="N141" s="99">
        <f t="shared" si="12"/>
        <v>5.0666666666666664</v>
      </c>
      <c r="O141" s="5"/>
      <c r="P141" s="21">
        <v>7</v>
      </c>
      <c r="Q141" s="1">
        <v>22</v>
      </c>
      <c r="R141" s="5">
        <v>20.85</v>
      </c>
      <c r="S141" s="19">
        <f t="shared" si="13"/>
        <v>1.1499999999999986</v>
      </c>
      <c r="T141" s="1"/>
    </row>
    <row r="142" spans="3:33">
      <c r="C142" t="s">
        <v>208</v>
      </c>
      <c r="D142">
        <v>6</v>
      </c>
      <c r="E142" s="15">
        <v>16</v>
      </c>
      <c r="F142" s="15">
        <v>24</v>
      </c>
      <c r="G142" s="15">
        <f t="shared" si="14"/>
        <v>0.4</v>
      </c>
      <c r="H142" s="15">
        <f t="shared" si="15"/>
        <v>16.399999999999999</v>
      </c>
      <c r="K142" s="16">
        <v>17</v>
      </c>
      <c r="L142" s="1">
        <v>8.5166666666666675</v>
      </c>
      <c r="M142" s="5">
        <v>3.4</v>
      </c>
      <c r="N142" s="99">
        <f t="shared" si="12"/>
        <v>5.1166666666666671</v>
      </c>
      <c r="O142" s="5"/>
      <c r="P142" s="21">
        <v>10</v>
      </c>
      <c r="Q142" s="1">
        <v>19.816666666666666</v>
      </c>
      <c r="R142" s="5">
        <v>20.9</v>
      </c>
      <c r="S142" s="19">
        <f t="shared" si="13"/>
        <v>-1.0833333333333321</v>
      </c>
      <c r="T142" s="1"/>
    </row>
    <row r="143" spans="3:33">
      <c r="D143">
        <v>6</v>
      </c>
      <c r="E143" s="11">
        <v>16</v>
      </c>
      <c r="F143" s="11">
        <v>24</v>
      </c>
      <c r="G143" s="11">
        <f t="shared" si="14"/>
        <v>0.4</v>
      </c>
      <c r="H143" s="11">
        <f t="shared" si="15"/>
        <v>16.399999999999999</v>
      </c>
      <c r="K143">
        <v>18</v>
      </c>
      <c r="L143" s="1">
        <v>6.8166666666666664</v>
      </c>
      <c r="M143" s="5">
        <v>3.4</v>
      </c>
      <c r="N143" s="99">
        <f t="shared" si="12"/>
        <v>3.4166666666666665</v>
      </c>
      <c r="O143" s="5"/>
      <c r="P143" s="120">
        <v>10</v>
      </c>
      <c r="Q143" s="1">
        <v>16.066666666666666</v>
      </c>
      <c r="R143" s="5">
        <v>20.9</v>
      </c>
      <c r="S143" s="19">
        <f t="shared" si="13"/>
        <v>-4.8333333333333321</v>
      </c>
      <c r="T143" s="1"/>
    </row>
    <row r="144" spans="3:33">
      <c r="D144">
        <v>7</v>
      </c>
      <c r="E144" s="1">
        <v>7</v>
      </c>
      <c r="F144" s="1">
        <v>37</v>
      </c>
      <c r="G144" s="1">
        <f t="shared" si="14"/>
        <v>0.6166666666666667</v>
      </c>
      <c r="H144" s="1">
        <f t="shared" si="15"/>
        <v>7.6166666666666671</v>
      </c>
      <c r="K144">
        <v>20</v>
      </c>
      <c r="L144" s="1">
        <v>7.05</v>
      </c>
      <c r="M144" s="5">
        <v>3.4</v>
      </c>
      <c r="N144" s="99">
        <f t="shared" si="12"/>
        <v>3.65</v>
      </c>
      <c r="O144" s="5"/>
      <c r="P144" s="21">
        <v>10</v>
      </c>
      <c r="Q144" s="1">
        <v>19.133333333333333</v>
      </c>
      <c r="R144" s="5">
        <v>20.9</v>
      </c>
      <c r="S144" s="19">
        <f t="shared" si="13"/>
        <v>-1.7666666666666657</v>
      </c>
      <c r="T144" s="1"/>
    </row>
    <row r="145" spans="3:20">
      <c r="D145">
        <v>7</v>
      </c>
      <c r="E145" s="1">
        <v>17</v>
      </c>
      <c r="F145" s="1">
        <v>47</v>
      </c>
      <c r="G145" s="1">
        <f t="shared" si="14"/>
        <v>0.78333333333333333</v>
      </c>
      <c r="H145" s="1">
        <f t="shared" si="15"/>
        <v>17.783333333333335</v>
      </c>
      <c r="K145" s="4">
        <v>26</v>
      </c>
      <c r="L145" s="1">
        <v>4.8666666666666671</v>
      </c>
      <c r="M145" s="5">
        <v>3.43</v>
      </c>
      <c r="N145" s="99">
        <f t="shared" si="12"/>
        <v>1.436666666666667</v>
      </c>
      <c r="O145" s="5"/>
      <c r="P145" s="21">
        <v>11</v>
      </c>
      <c r="Q145" s="1">
        <v>20.2</v>
      </c>
      <c r="R145" s="5">
        <v>20.92</v>
      </c>
      <c r="S145" s="19">
        <f t="shared" si="13"/>
        <v>-0.72000000000000242</v>
      </c>
      <c r="T145" s="1"/>
    </row>
    <row r="146" spans="3:20">
      <c r="C146" t="s">
        <v>227</v>
      </c>
      <c r="D146">
        <v>7</v>
      </c>
      <c r="E146" s="9">
        <v>17</v>
      </c>
      <c r="F146" s="9">
        <v>49</v>
      </c>
      <c r="G146" s="9">
        <f t="shared" si="14"/>
        <v>0.81666666666666665</v>
      </c>
      <c r="H146" s="9">
        <f t="shared" si="15"/>
        <v>17.816666666666666</v>
      </c>
      <c r="K146">
        <v>28</v>
      </c>
      <c r="L146" s="1">
        <v>0.83333333333333337</v>
      </c>
      <c r="M146" s="5">
        <v>3.47</v>
      </c>
      <c r="N146" s="99">
        <f t="shared" si="12"/>
        <v>-2.6366666666666667</v>
      </c>
      <c r="O146" s="5"/>
      <c r="P146" s="21">
        <v>13</v>
      </c>
      <c r="Q146" s="1">
        <v>21.283333333333335</v>
      </c>
      <c r="R146" s="5">
        <v>20.95</v>
      </c>
      <c r="S146" s="19">
        <f t="shared" si="13"/>
        <v>0.3333333333333357</v>
      </c>
      <c r="T146" s="1"/>
    </row>
    <row r="147" spans="3:20">
      <c r="D147">
        <v>7</v>
      </c>
      <c r="E147" s="1">
        <v>22</v>
      </c>
      <c r="F147" s="1">
        <v>0</v>
      </c>
      <c r="G147" s="1">
        <f t="shared" si="14"/>
        <v>0</v>
      </c>
      <c r="H147" s="1">
        <f t="shared" si="15"/>
        <v>22</v>
      </c>
      <c r="K147" s="16">
        <v>28</v>
      </c>
      <c r="L147" s="1">
        <v>2.3666666666666667</v>
      </c>
      <c r="M147" s="5">
        <v>3.47</v>
      </c>
      <c r="N147" s="99">
        <f t="shared" si="12"/>
        <v>-1.1033333333333335</v>
      </c>
      <c r="O147" s="5"/>
      <c r="P147" s="21">
        <v>14</v>
      </c>
      <c r="Q147" s="1">
        <v>15.35</v>
      </c>
      <c r="R147" s="5">
        <v>20.95</v>
      </c>
      <c r="S147" s="19">
        <f t="shared" si="13"/>
        <v>-5.6</v>
      </c>
      <c r="T147" s="1"/>
    </row>
    <row r="148" spans="3:20">
      <c r="D148">
        <v>8</v>
      </c>
      <c r="E148" s="1">
        <v>19</v>
      </c>
      <c r="F148" s="1">
        <v>49</v>
      </c>
      <c r="G148" s="1">
        <f t="shared" si="14"/>
        <v>0.81666666666666665</v>
      </c>
      <c r="H148" s="1">
        <f t="shared" si="15"/>
        <v>19.816666666666666</v>
      </c>
      <c r="K148" s="16">
        <v>28</v>
      </c>
      <c r="L148" s="1">
        <v>3.1833333333333331</v>
      </c>
      <c r="M148" s="5">
        <v>3.47</v>
      </c>
      <c r="N148" s="99">
        <f t="shared" si="12"/>
        <v>-0.28666666666666707</v>
      </c>
      <c r="O148" s="5"/>
      <c r="P148" s="21">
        <v>14</v>
      </c>
      <c r="Q148" s="1">
        <v>16.75</v>
      </c>
      <c r="R148" s="5">
        <v>20.95</v>
      </c>
      <c r="S148" s="19">
        <f t="shared" si="13"/>
        <v>-4.1999999999999993</v>
      </c>
      <c r="T148" s="1"/>
    </row>
    <row r="149" spans="3:20">
      <c r="C149" t="s">
        <v>229</v>
      </c>
      <c r="D149">
        <v>10</v>
      </c>
      <c r="E149" s="15">
        <v>8</v>
      </c>
      <c r="F149" s="15">
        <v>30</v>
      </c>
      <c r="G149" s="15">
        <f t="shared" si="14"/>
        <v>0.5</v>
      </c>
      <c r="H149" s="15">
        <f t="shared" si="15"/>
        <v>8.5</v>
      </c>
      <c r="K149" s="16"/>
      <c r="L149" s="1"/>
      <c r="M149" s="5"/>
      <c r="N149" s="5"/>
      <c r="P149" s="21">
        <v>14</v>
      </c>
      <c r="Q149" s="1">
        <v>16.883333333333333</v>
      </c>
      <c r="R149" s="5">
        <v>20.95</v>
      </c>
      <c r="S149" s="19">
        <f t="shared" si="13"/>
        <v>-4.0666666666666664</v>
      </c>
      <c r="T149" s="1"/>
    </row>
    <row r="150" spans="3:20">
      <c r="C150" t="s">
        <v>228</v>
      </c>
      <c r="D150">
        <v>10</v>
      </c>
      <c r="E150" s="9">
        <v>16</v>
      </c>
      <c r="F150" s="9">
        <v>4</v>
      </c>
      <c r="G150" s="9">
        <f t="shared" si="14"/>
        <v>6.6666666666666666E-2</v>
      </c>
      <c r="H150" s="9">
        <f t="shared" si="15"/>
        <v>16.066666666666666</v>
      </c>
      <c r="K150" s="16">
        <v>26</v>
      </c>
      <c r="L150" s="1"/>
      <c r="M150" s="5"/>
      <c r="N150" s="5"/>
      <c r="P150" s="21">
        <v>14</v>
      </c>
      <c r="Q150" s="1">
        <v>17.783333333333335</v>
      </c>
      <c r="R150" s="5">
        <v>20.95</v>
      </c>
      <c r="S150" s="19">
        <f t="shared" si="13"/>
        <v>-3.1666666666666643</v>
      </c>
      <c r="T150" s="1"/>
    </row>
    <row r="151" spans="3:20">
      <c r="D151">
        <v>10</v>
      </c>
      <c r="E151" s="1">
        <v>19</v>
      </c>
      <c r="F151" s="1">
        <v>8</v>
      </c>
      <c r="G151" s="1">
        <f t="shared" si="14"/>
        <v>0.13333333333333333</v>
      </c>
      <c r="H151" s="1">
        <f t="shared" si="15"/>
        <v>19.133333333333333</v>
      </c>
      <c r="K151" s="16"/>
      <c r="L151" s="1"/>
      <c r="M151" s="5"/>
      <c r="N151" s="5"/>
      <c r="P151" s="21">
        <v>14</v>
      </c>
      <c r="Q151" s="1">
        <v>17.866666666666667</v>
      </c>
      <c r="R151" s="5">
        <v>20.95</v>
      </c>
      <c r="S151" s="19">
        <f t="shared" si="13"/>
        <v>-3.0833333333333321</v>
      </c>
      <c r="T151" s="1"/>
    </row>
    <row r="152" spans="3:20">
      <c r="D152">
        <v>11</v>
      </c>
      <c r="E152" s="1">
        <v>6</v>
      </c>
      <c r="F152" s="1">
        <v>51</v>
      </c>
      <c r="G152" s="1">
        <f t="shared" si="14"/>
        <v>0.85</v>
      </c>
      <c r="H152" s="1">
        <f t="shared" si="15"/>
        <v>6.85</v>
      </c>
      <c r="K152" s="16"/>
      <c r="L152" s="1"/>
      <c r="M152" s="5"/>
      <c r="N152" s="5"/>
      <c r="P152" s="21">
        <v>14</v>
      </c>
      <c r="Q152" s="1">
        <v>18.283333333333335</v>
      </c>
      <c r="R152" s="5">
        <v>20.95</v>
      </c>
      <c r="S152" s="19">
        <f t="shared" si="13"/>
        <v>-2.6666666666666643</v>
      </c>
      <c r="T152" s="1"/>
    </row>
    <row r="153" spans="3:20">
      <c r="D153">
        <v>11</v>
      </c>
      <c r="E153" s="1">
        <v>20</v>
      </c>
      <c r="F153" s="1">
        <v>12</v>
      </c>
      <c r="G153" s="1">
        <f t="shared" si="14"/>
        <v>0.2</v>
      </c>
      <c r="H153" s="1">
        <f t="shared" si="15"/>
        <v>20.2</v>
      </c>
      <c r="K153" s="16"/>
      <c r="L153" s="1"/>
      <c r="M153" s="5"/>
      <c r="N153" s="5"/>
      <c r="P153" s="17">
        <v>14</v>
      </c>
      <c r="Q153" s="1">
        <v>20.283333333333335</v>
      </c>
      <c r="R153" s="5">
        <v>20.95</v>
      </c>
      <c r="S153" s="19">
        <f t="shared" si="13"/>
        <v>-0.6666666666666643</v>
      </c>
      <c r="T153" s="1"/>
    </row>
    <row r="154" spans="3:20">
      <c r="D154">
        <v>12</v>
      </c>
      <c r="E154" s="1">
        <v>2</v>
      </c>
      <c r="F154" s="1">
        <v>57</v>
      </c>
      <c r="G154" s="1">
        <f t="shared" si="14"/>
        <v>0.95</v>
      </c>
      <c r="H154" s="1">
        <f t="shared" si="15"/>
        <v>2.95</v>
      </c>
      <c r="K154" s="16"/>
      <c r="L154" s="1"/>
      <c r="M154" s="5"/>
      <c r="N154" s="5"/>
      <c r="P154" s="89">
        <v>15</v>
      </c>
      <c r="Q154" s="1">
        <v>12.583333333333334</v>
      </c>
      <c r="R154" s="5">
        <v>20.97</v>
      </c>
      <c r="S154" s="19">
        <f t="shared" si="13"/>
        <v>-8.3866666666666649</v>
      </c>
      <c r="T154" s="1"/>
    </row>
    <row r="155" spans="3:20">
      <c r="D155">
        <v>12</v>
      </c>
      <c r="E155" s="1">
        <v>3</v>
      </c>
      <c r="F155" s="1">
        <v>49</v>
      </c>
      <c r="G155" s="1">
        <f t="shared" si="14"/>
        <v>0.81666666666666665</v>
      </c>
      <c r="H155" s="1">
        <f t="shared" si="15"/>
        <v>3.8166666666666664</v>
      </c>
      <c r="K155" s="16"/>
      <c r="L155" s="1"/>
      <c r="M155" s="5"/>
      <c r="N155" s="5"/>
      <c r="P155" s="21">
        <v>16</v>
      </c>
      <c r="Q155" s="1">
        <v>14.6</v>
      </c>
      <c r="R155" s="5">
        <v>20.97</v>
      </c>
      <c r="S155" s="19">
        <f t="shared" si="13"/>
        <v>-6.3699999999999992</v>
      </c>
      <c r="T155" s="1"/>
    </row>
    <row r="156" spans="3:20">
      <c r="D156">
        <v>13</v>
      </c>
      <c r="E156" s="1">
        <v>21</v>
      </c>
      <c r="F156" s="1">
        <v>17</v>
      </c>
      <c r="G156" s="1">
        <f t="shared" si="14"/>
        <v>0.28333333333333333</v>
      </c>
      <c r="H156" s="1">
        <f t="shared" si="15"/>
        <v>21.283333333333335</v>
      </c>
      <c r="K156" s="16"/>
      <c r="L156" s="1"/>
      <c r="M156" s="5"/>
      <c r="N156" s="5"/>
      <c r="P156" s="21">
        <v>16</v>
      </c>
      <c r="Q156" s="63">
        <v>15.183333333333334</v>
      </c>
      <c r="R156" s="5">
        <v>20.97</v>
      </c>
      <c r="S156" s="19">
        <f t="shared" si="13"/>
        <v>-5.7866666666666653</v>
      </c>
      <c r="T156" s="1"/>
    </row>
    <row r="157" spans="3:20">
      <c r="D157" s="18">
        <v>14</v>
      </c>
      <c r="E157" s="1">
        <v>7</v>
      </c>
      <c r="F157" s="1">
        <v>39</v>
      </c>
      <c r="G157" s="1">
        <f t="shared" si="14"/>
        <v>0.65</v>
      </c>
      <c r="H157" s="1">
        <f t="shared" si="15"/>
        <v>7.65</v>
      </c>
      <c r="K157" s="16"/>
      <c r="L157" s="1"/>
      <c r="M157" s="5"/>
      <c r="N157" s="5"/>
      <c r="P157" s="17">
        <v>16</v>
      </c>
      <c r="Q157" s="1">
        <v>15.816666666666666</v>
      </c>
      <c r="R157" s="5">
        <v>20.97</v>
      </c>
      <c r="S157" s="19">
        <f t="shared" si="13"/>
        <v>-5.1533333333333324</v>
      </c>
      <c r="T157" s="1"/>
    </row>
    <row r="158" spans="3:20">
      <c r="D158">
        <v>14</v>
      </c>
      <c r="E158" s="1">
        <v>8</v>
      </c>
      <c r="F158" s="1">
        <v>16</v>
      </c>
      <c r="G158" s="1">
        <f t="shared" si="14"/>
        <v>0.26666666666666666</v>
      </c>
      <c r="H158" s="1">
        <f t="shared" si="15"/>
        <v>8.2666666666666675</v>
      </c>
      <c r="K158" s="16"/>
      <c r="L158" s="1"/>
      <c r="M158" s="5"/>
      <c r="N158" s="5"/>
      <c r="P158" s="17">
        <v>17</v>
      </c>
      <c r="Q158" s="1">
        <v>20.8</v>
      </c>
      <c r="R158" s="5">
        <v>20.98</v>
      </c>
      <c r="S158" s="19">
        <f t="shared" si="13"/>
        <v>-0.17999999999999972</v>
      </c>
      <c r="T158" s="1"/>
    </row>
    <row r="159" spans="3:20">
      <c r="D159">
        <v>14</v>
      </c>
      <c r="E159" s="1">
        <v>15</v>
      </c>
      <c r="F159" s="1">
        <v>21</v>
      </c>
      <c r="G159" s="1">
        <f t="shared" si="14"/>
        <v>0.35</v>
      </c>
      <c r="H159" s="1">
        <f t="shared" si="15"/>
        <v>15.35</v>
      </c>
      <c r="K159" s="95"/>
      <c r="L159" s="63"/>
      <c r="M159" s="5"/>
      <c r="N159" s="5"/>
      <c r="P159" s="17">
        <v>18</v>
      </c>
      <c r="Q159" s="1">
        <v>13.9</v>
      </c>
      <c r="R159" s="5">
        <v>20.98</v>
      </c>
      <c r="S159" s="19">
        <f t="shared" si="13"/>
        <v>-7.08</v>
      </c>
      <c r="T159" s="1"/>
    </row>
    <row r="160" spans="3:20">
      <c r="D160">
        <v>14</v>
      </c>
      <c r="E160" s="1">
        <v>16</v>
      </c>
      <c r="F160" s="1">
        <v>45</v>
      </c>
      <c r="G160" s="1">
        <f t="shared" si="14"/>
        <v>0.75</v>
      </c>
      <c r="H160" s="1">
        <f t="shared" si="15"/>
        <v>16.75</v>
      </c>
      <c r="K160" s="19"/>
      <c r="L160" s="1"/>
      <c r="M160" s="5"/>
      <c r="N160" s="5"/>
      <c r="P160" s="17">
        <v>18</v>
      </c>
      <c r="Q160" s="1">
        <v>14.166666666666666</v>
      </c>
      <c r="R160" s="5">
        <v>20.98</v>
      </c>
      <c r="S160" s="19">
        <f t="shared" si="13"/>
        <v>-6.8133333333333344</v>
      </c>
      <c r="T160" s="1"/>
    </row>
    <row r="161" spans="2:20">
      <c r="D161">
        <v>14</v>
      </c>
      <c r="E161" s="1">
        <v>16</v>
      </c>
      <c r="F161" s="1">
        <v>53</v>
      </c>
      <c r="G161" s="1">
        <f t="shared" si="14"/>
        <v>0.8833333333333333</v>
      </c>
      <c r="H161" s="1">
        <f t="shared" si="15"/>
        <v>16.883333333333333</v>
      </c>
      <c r="K161" s="19"/>
      <c r="L161" s="1"/>
      <c r="M161" s="5"/>
      <c r="N161" s="5"/>
      <c r="P161" s="17">
        <v>18</v>
      </c>
      <c r="Q161" s="1">
        <v>14.833333333333334</v>
      </c>
      <c r="R161" s="5">
        <v>20.98</v>
      </c>
      <c r="S161" s="19">
        <f t="shared" si="13"/>
        <v>-6.1466666666666665</v>
      </c>
      <c r="T161" s="1"/>
    </row>
    <row r="162" spans="2:20">
      <c r="D162">
        <v>14</v>
      </c>
      <c r="E162" s="1">
        <v>17</v>
      </c>
      <c r="F162" s="1">
        <v>47</v>
      </c>
      <c r="G162" s="1">
        <f t="shared" si="14"/>
        <v>0.78333333333333333</v>
      </c>
      <c r="H162" s="1">
        <f t="shared" si="15"/>
        <v>17.783333333333335</v>
      </c>
      <c r="K162" s="19"/>
      <c r="L162" s="1"/>
      <c r="M162" s="5"/>
      <c r="N162" s="5"/>
      <c r="P162" s="17">
        <v>18</v>
      </c>
      <c r="Q162" s="1">
        <v>19.816666666666666</v>
      </c>
      <c r="R162" s="5">
        <v>20.98</v>
      </c>
      <c r="S162" s="19">
        <f t="shared" si="13"/>
        <v>-1.163333333333334</v>
      </c>
      <c r="T162" s="1"/>
    </row>
    <row r="163" spans="2:20">
      <c r="C163" t="s">
        <v>230</v>
      </c>
      <c r="D163">
        <v>14</v>
      </c>
      <c r="E163" s="9">
        <v>17</v>
      </c>
      <c r="F163" s="9">
        <v>52</v>
      </c>
      <c r="G163" s="9">
        <f t="shared" si="14"/>
        <v>0.8666666666666667</v>
      </c>
      <c r="H163" s="9">
        <f t="shared" si="15"/>
        <v>17.866666666666667</v>
      </c>
      <c r="K163" s="16"/>
      <c r="L163" s="1"/>
      <c r="M163" s="5"/>
      <c r="N163" s="5"/>
      <c r="P163" s="17">
        <v>18</v>
      </c>
      <c r="Q163" s="1">
        <v>21.133333333333333</v>
      </c>
      <c r="R163" s="5">
        <v>20.98</v>
      </c>
      <c r="S163" s="19">
        <f t="shared" si="13"/>
        <v>0.15333333333333243</v>
      </c>
      <c r="T163" s="1"/>
    </row>
    <row r="164" spans="2:20">
      <c r="D164">
        <v>14</v>
      </c>
      <c r="E164" s="1">
        <v>18</v>
      </c>
      <c r="F164" s="1">
        <v>17</v>
      </c>
      <c r="G164" s="1">
        <f t="shared" si="14"/>
        <v>0.28333333333333333</v>
      </c>
      <c r="H164" s="1">
        <f t="shared" si="15"/>
        <v>18.283333333333335</v>
      </c>
      <c r="K164" s="16"/>
      <c r="L164" s="1"/>
      <c r="M164" s="5"/>
      <c r="N164" s="5"/>
      <c r="P164" s="21">
        <v>19</v>
      </c>
      <c r="Q164" s="1">
        <v>19.633333333333333</v>
      </c>
      <c r="R164" s="5">
        <v>21</v>
      </c>
      <c r="S164" s="19">
        <f t="shared" si="13"/>
        <v>-1.3666666666666671</v>
      </c>
      <c r="T164" s="1"/>
    </row>
    <row r="165" spans="2:20">
      <c r="D165">
        <v>14</v>
      </c>
      <c r="E165" s="1">
        <v>20</v>
      </c>
      <c r="F165" s="1">
        <v>17</v>
      </c>
      <c r="G165" s="1">
        <f t="shared" si="14"/>
        <v>0.28333333333333333</v>
      </c>
      <c r="H165" s="1">
        <f t="shared" si="15"/>
        <v>20.283333333333335</v>
      </c>
      <c r="K165" s="16"/>
      <c r="L165" s="1"/>
      <c r="M165" s="5"/>
      <c r="N165" s="5"/>
      <c r="P165" s="17">
        <v>19</v>
      </c>
      <c r="Q165" s="1">
        <v>20.05</v>
      </c>
      <c r="R165" s="5">
        <v>21</v>
      </c>
      <c r="S165" s="19">
        <f t="shared" si="13"/>
        <v>-0.94999999999999929</v>
      </c>
      <c r="T165" s="1"/>
    </row>
    <row r="166" spans="2:20">
      <c r="D166">
        <v>15</v>
      </c>
      <c r="E166" s="1">
        <v>0</v>
      </c>
      <c r="F166" s="1">
        <v>8</v>
      </c>
      <c r="G166" s="1">
        <f t="shared" si="14"/>
        <v>0.13333333333333333</v>
      </c>
      <c r="H166" s="1">
        <f t="shared" si="15"/>
        <v>0.13333333333333333</v>
      </c>
      <c r="K166" s="16"/>
      <c r="L166" s="1"/>
      <c r="M166" s="5"/>
      <c r="N166" s="5"/>
      <c r="P166" s="21">
        <v>21</v>
      </c>
      <c r="Q166" s="1">
        <v>16.883333333333333</v>
      </c>
      <c r="R166" s="5">
        <v>21</v>
      </c>
      <c r="S166" s="19">
        <f t="shared" si="13"/>
        <v>-4.1166666666666671</v>
      </c>
      <c r="T166" s="1"/>
    </row>
    <row r="167" spans="2:20">
      <c r="D167">
        <v>15</v>
      </c>
      <c r="E167" s="1">
        <v>7</v>
      </c>
      <c r="F167" s="1">
        <v>43</v>
      </c>
      <c r="G167" s="1">
        <f t="shared" si="14"/>
        <v>0.71666666666666667</v>
      </c>
      <c r="H167" s="1">
        <f t="shared" si="15"/>
        <v>7.7166666666666668</v>
      </c>
      <c r="K167" s="16"/>
      <c r="L167" s="1"/>
      <c r="M167" s="5"/>
      <c r="N167" s="5"/>
      <c r="P167" s="17">
        <v>22</v>
      </c>
      <c r="Q167" s="1">
        <v>18.399999999999999</v>
      </c>
      <c r="R167" s="5">
        <v>21</v>
      </c>
      <c r="S167" s="19">
        <f t="shared" si="13"/>
        <v>-2.6000000000000014</v>
      </c>
      <c r="T167" s="1"/>
    </row>
    <row r="168" spans="2:20">
      <c r="D168">
        <v>15</v>
      </c>
      <c r="E168" s="13">
        <v>7</v>
      </c>
      <c r="F168" s="13">
        <v>47</v>
      </c>
      <c r="G168" s="13">
        <f t="shared" si="14"/>
        <v>0.78333333333333333</v>
      </c>
      <c r="H168" s="13">
        <f t="shared" si="15"/>
        <v>7.7833333333333332</v>
      </c>
      <c r="K168" s="16"/>
      <c r="L168" s="1"/>
      <c r="M168" s="5"/>
      <c r="N168" s="5"/>
      <c r="P168" s="17">
        <v>23</v>
      </c>
      <c r="Q168" s="1">
        <v>12.7</v>
      </c>
      <c r="R168" s="5">
        <v>21.02</v>
      </c>
      <c r="S168" s="19">
        <f t="shared" si="13"/>
        <v>-8.32</v>
      </c>
      <c r="T168" s="1"/>
    </row>
    <row r="169" spans="2:20">
      <c r="D169">
        <v>15</v>
      </c>
      <c r="E169" s="13">
        <v>7</v>
      </c>
      <c r="F169" s="13">
        <v>49</v>
      </c>
      <c r="G169" s="13">
        <f t="shared" si="14"/>
        <v>0.81666666666666665</v>
      </c>
      <c r="H169" s="13">
        <f t="shared" si="15"/>
        <v>7.8166666666666664</v>
      </c>
      <c r="K169" s="16"/>
      <c r="L169" s="1"/>
      <c r="M169" s="5"/>
      <c r="N169" s="5"/>
      <c r="P169" s="17">
        <v>27</v>
      </c>
      <c r="Q169" s="97">
        <v>17.583333333333332</v>
      </c>
      <c r="R169" s="5">
        <v>21</v>
      </c>
      <c r="S169" s="19">
        <f t="shared" si="13"/>
        <v>-3.4166666666666679</v>
      </c>
      <c r="T169" s="1"/>
    </row>
    <row r="170" spans="2:20">
      <c r="D170">
        <v>15</v>
      </c>
      <c r="E170" s="1">
        <v>7</v>
      </c>
      <c r="F170" s="1">
        <v>55</v>
      </c>
      <c r="G170" s="1">
        <f t="shared" si="14"/>
        <v>0.91666666666666663</v>
      </c>
      <c r="H170" s="1">
        <f t="shared" si="15"/>
        <v>7.916666666666667</v>
      </c>
      <c r="K170" s="16"/>
      <c r="L170" s="1"/>
      <c r="M170" s="5"/>
      <c r="N170" s="5"/>
      <c r="P170" s="17">
        <v>27</v>
      </c>
      <c r="Q170" s="1">
        <v>17.783333333333335</v>
      </c>
      <c r="R170" s="5">
        <v>21</v>
      </c>
      <c r="S170" s="19">
        <f t="shared" si="13"/>
        <v>-3.216666666666665</v>
      </c>
      <c r="T170" s="1"/>
    </row>
    <row r="171" spans="2:20">
      <c r="D171">
        <v>15</v>
      </c>
      <c r="E171" s="1">
        <v>12</v>
      </c>
      <c r="F171" s="1">
        <v>35</v>
      </c>
      <c r="G171" s="1">
        <f t="shared" si="14"/>
        <v>0.58333333333333337</v>
      </c>
      <c r="H171" s="1">
        <f t="shared" si="15"/>
        <v>12.583333333333334</v>
      </c>
      <c r="K171" s="16"/>
      <c r="L171" s="1"/>
      <c r="M171" s="5"/>
      <c r="N171" s="5"/>
      <c r="P171" s="17">
        <v>27</v>
      </c>
      <c r="Q171" s="1">
        <v>17.88</v>
      </c>
      <c r="R171" s="5">
        <v>21</v>
      </c>
      <c r="S171" s="19">
        <f t="shared" si="13"/>
        <v>-3.120000000000001</v>
      </c>
      <c r="T171" s="1"/>
    </row>
    <row r="172" spans="2:20">
      <c r="D172" s="102">
        <v>16</v>
      </c>
      <c r="E172" s="1">
        <v>5</v>
      </c>
      <c r="F172" s="1">
        <v>43</v>
      </c>
      <c r="G172" s="1">
        <f t="shared" si="14"/>
        <v>0.71666666666666667</v>
      </c>
      <c r="H172" s="1">
        <f t="shared" si="15"/>
        <v>5.7166666666666668</v>
      </c>
      <c r="K172" s="16"/>
      <c r="L172" s="1"/>
      <c r="M172" s="5"/>
      <c r="N172" s="5"/>
      <c r="P172" s="17">
        <v>27</v>
      </c>
      <c r="Q172" s="1">
        <v>18.016666666666666</v>
      </c>
      <c r="R172" s="5">
        <v>21</v>
      </c>
      <c r="S172" s="19">
        <f t="shared" si="13"/>
        <v>-2.9833333333333343</v>
      </c>
      <c r="T172" s="1"/>
    </row>
    <row r="173" spans="2:20">
      <c r="C173" s="4"/>
      <c r="D173" s="102">
        <v>16</v>
      </c>
      <c r="E173" s="4">
        <v>14</v>
      </c>
      <c r="F173" s="4">
        <v>36</v>
      </c>
      <c r="G173" s="5">
        <f t="shared" si="14"/>
        <v>0.6</v>
      </c>
      <c r="H173" s="5">
        <f t="shared" si="15"/>
        <v>14.6</v>
      </c>
      <c r="K173" s="16"/>
      <c r="L173" s="1"/>
      <c r="M173" s="5"/>
      <c r="N173" s="5"/>
      <c r="P173" s="17">
        <v>27</v>
      </c>
      <c r="Q173" s="1">
        <v>18.166666666666668</v>
      </c>
      <c r="R173" s="5">
        <v>21</v>
      </c>
      <c r="S173" s="19">
        <f t="shared" si="13"/>
        <v>-2.8333333333333321</v>
      </c>
      <c r="T173" s="1"/>
    </row>
    <row r="174" spans="2:20">
      <c r="B174" s="24"/>
      <c r="C174" s="16" t="s">
        <v>231</v>
      </c>
      <c r="D174" s="102">
        <v>16</v>
      </c>
      <c r="E174" s="9">
        <v>15</v>
      </c>
      <c r="F174" s="9">
        <v>11</v>
      </c>
      <c r="G174" s="9">
        <f t="shared" si="14"/>
        <v>0.18333333333333332</v>
      </c>
      <c r="H174" s="9">
        <f t="shared" si="15"/>
        <v>15.183333333333334</v>
      </c>
      <c r="K174" s="103"/>
      <c r="L174" s="97"/>
      <c r="M174" s="5"/>
      <c r="N174" s="5"/>
      <c r="P174" s="17">
        <v>27</v>
      </c>
      <c r="Q174" s="1">
        <v>22.916666666666668</v>
      </c>
      <c r="R174" s="5">
        <v>21</v>
      </c>
      <c r="S174" s="19">
        <f t="shared" si="13"/>
        <v>1.9166666666666679</v>
      </c>
      <c r="T174" s="1"/>
    </row>
    <row r="175" spans="2:20">
      <c r="C175" t="s">
        <v>232</v>
      </c>
      <c r="D175" s="102">
        <v>16</v>
      </c>
      <c r="E175" s="9">
        <v>15</v>
      </c>
      <c r="F175" s="9">
        <v>49</v>
      </c>
      <c r="G175" s="9">
        <f t="shared" si="14"/>
        <v>0.81666666666666665</v>
      </c>
      <c r="H175" s="9">
        <f t="shared" si="15"/>
        <v>15.816666666666666</v>
      </c>
      <c r="K175" s="16"/>
      <c r="L175" s="1"/>
      <c r="M175" s="5"/>
      <c r="N175" s="5"/>
      <c r="P175" s="17">
        <v>27</v>
      </c>
      <c r="Q175" s="1">
        <v>23.233333333333334</v>
      </c>
      <c r="R175" s="5">
        <v>21</v>
      </c>
      <c r="S175" s="19">
        <f t="shared" si="13"/>
        <v>2.2333333333333343</v>
      </c>
      <c r="T175" s="1"/>
    </row>
    <row r="176" spans="2:20">
      <c r="D176">
        <v>17</v>
      </c>
      <c r="E176" s="1">
        <v>8</v>
      </c>
      <c r="F176" s="1">
        <v>28</v>
      </c>
      <c r="G176" s="1">
        <f t="shared" si="14"/>
        <v>0.46666666666666667</v>
      </c>
      <c r="H176" s="1">
        <f t="shared" si="15"/>
        <v>8.4666666666666668</v>
      </c>
      <c r="K176" s="16"/>
      <c r="L176" s="1"/>
      <c r="M176" s="5"/>
      <c r="N176" s="5"/>
      <c r="P176" s="21">
        <v>28</v>
      </c>
      <c r="Q176" s="1">
        <v>14.45</v>
      </c>
      <c r="R176" s="5">
        <v>21</v>
      </c>
      <c r="S176" s="19">
        <f t="shared" si="13"/>
        <v>-6.5500000000000007</v>
      </c>
      <c r="T176" s="1"/>
    </row>
    <row r="177" spans="3:20">
      <c r="D177">
        <v>17</v>
      </c>
      <c r="E177" s="1">
        <v>8</v>
      </c>
      <c r="F177" s="1">
        <v>31</v>
      </c>
      <c r="G177" s="1">
        <f t="shared" si="14"/>
        <v>0.51666666666666672</v>
      </c>
      <c r="H177" s="1">
        <f t="shared" si="15"/>
        <v>8.5166666666666675</v>
      </c>
      <c r="K177" s="16"/>
      <c r="L177" s="1"/>
      <c r="M177" s="5"/>
      <c r="N177" s="5"/>
      <c r="P177" s="21">
        <v>28</v>
      </c>
      <c r="Q177" s="1">
        <v>18.316666666666666</v>
      </c>
      <c r="R177" s="5">
        <v>21</v>
      </c>
      <c r="S177" s="19">
        <f t="shared" si="13"/>
        <v>-2.6833333333333336</v>
      </c>
      <c r="T177" s="1"/>
    </row>
    <row r="178" spans="3:20">
      <c r="D178">
        <v>17</v>
      </c>
      <c r="E178" s="1">
        <v>20</v>
      </c>
      <c r="F178" s="1">
        <v>48</v>
      </c>
      <c r="G178" s="1">
        <f t="shared" si="14"/>
        <v>0.8</v>
      </c>
      <c r="H178" s="1">
        <f t="shared" si="15"/>
        <v>20.8</v>
      </c>
      <c r="K178" s="16"/>
      <c r="L178" s="1"/>
      <c r="M178" s="5"/>
      <c r="N178" s="5"/>
      <c r="P178" s="19"/>
      <c r="R178" s="1"/>
    </row>
    <row r="179" spans="3:20">
      <c r="D179">
        <v>18</v>
      </c>
      <c r="E179" s="1">
        <v>6</v>
      </c>
      <c r="F179" s="1">
        <v>49</v>
      </c>
      <c r="G179" s="1">
        <f t="shared" si="14"/>
        <v>0.81666666666666665</v>
      </c>
      <c r="H179" s="1">
        <f t="shared" si="15"/>
        <v>6.8166666666666664</v>
      </c>
      <c r="I179" s="4"/>
      <c r="K179" s="16"/>
      <c r="L179" s="1"/>
      <c r="M179" s="5"/>
      <c r="N179" s="5"/>
      <c r="P179" s="21">
        <v>55</v>
      </c>
      <c r="R179" s="1"/>
    </row>
    <row r="180" spans="3:20">
      <c r="C180" t="s">
        <v>234</v>
      </c>
      <c r="D180">
        <v>18</v>
      </c>
      <c r="E180" s="9">
        <v>13</v>
      </c>
      <c r="F180" s="9">
        <v>54</v>
      </c>
      <c r="G180" s="9">
        <f t="shared" si="14"/>
        <v>0.9</v>
      </c>
      <c r="H180" s="9">
        <f t="shared" si="15"/>
        <v>13.9</v>
      </c>
      <c r="K180" s="16"/>
      <c r="L180" s="1"/>
      <c r="M180" s="5"/>
      <c r="N180" s="5"/>
      <c r="P180" s="19"/>
      <c r="R180" s="1"/>
    </row>
    <row r="181" spans="3:20">
      <c r="D181">
        <v>18</v>
      </c>
      <c r="E181" s="1">
        <v>14</v>
      </c>
      <c r="F181" s="1">
        <v>10</v>
      </c>
      <c r="G181" s="1">
        <f t="shared" si="14"/>
        <v>0.16666666666666666</v>
      </c>
      <c r="H181" s="1">
        <f t="shared" si="15"/>
        <v>14.166666666666666</v>
      </c>
      <c r="K181" s="16"/>
      <c r="L181" s="1"/>
      <c r="M181" s="5"/>
      <c r="N181" s="5"/>
      <c r="P181" s="19"/>
      <c r="R181" s="1"/>
    </row>
    <row r="182" spans="3:20">
      <c r="C182" t="s">
        <v>233</v>
      </c>
      <c r="D182">
        <v>18</v>
      </c>
      <c r="E182" s="9">
        <v>14</v>
      </c>
      <c r="F182" s="9">
        <v>50</v>
      </c>
      <c r="G182" s="9">
        <f t="shared" si="14"/>
        <v>0.83333333333333337</v>
      </c>
      <c r="H182" s="9">
        <f t="shared" si="15"/>
        <v>14.833333333333334</v>
      </c>
      <c r="K182" s="16"/>
      <c r="L182" s="1"/>
      <c r="M182" s="5"/>
      <c r="N182" s="5"/>
      <c r="P182" s="19"/>
      <c r="R182" s="1"/>
    </row>
    <row r="183" spans="3:20">
      <c r="D183">
        <v>18</v>
      </c>
      <c r="E183" s="1">
        <v>19</v>
      </c>
      <c r="F183" s="1">
        <v>49</v>
      </c>
      <c r="G183" s="1">
        <f t="shared" si="14"/>
        <v>0.81666666666666665</v>
      </c>
      <c r="H183" s="1">
        <f t="shared" si="15"/>
        <v>19.816666666666666</v>
      </c>
      <c r="K183" s="16"/>
      <c r="L183" s="1"/>
      <c r="M183" s="5"/>
      <c r="N183" s="5"/>
      <c r="P183" s="19"/>
      <c r="R183" s="1"/>
    </row>
    <row r="184" spans="3:20">
      <c r="D184">
        <v>18</v>
      </c>
      <c r="E184" s="1">
        <v>21</v>
      </c>
      <c r="F184" s="1">
        <v>8</v>
      </c>
      <c r="G184" s="1">
        <f t="shared" si="14"/>
        <v>0.13333333333333333</v>
      </c>
      <c r="H184" s="1">
        <f t="shared" si="15"/>
        <v>21.133333333333333</v>
      </c>
      <c r="K184" s="16"/>
      <c r="L184" s="1"/>
      <c r="M184" s="5"/>
      <c r="N184" s="5"/>
      <c r="P184" s="19"/>
      <c r="R184" s="1"/>
    </row>
    <row r="185" spans="3:20">
      <c r="D185">
        <v>19</v>
      </c>
      <c r="E185" s="1">
        <v>19</v>
      </c>
      <c r="F185" s="1">
        <v>38</v>
      </c>
      <c r="G185" s="1">
        <f t="shared" si="14"/>
        <v>0.6333333333333333</v>
      </c>
      <c r="H185" s="1">
        <f t="shared" si="15"/>
        <v>19.633333333333333</v>
      </c>
      <c r="K185" s="16"/>
      <c r="L185" s="1"/>
      <c r="M185" s="5"/>
      <c r="N185" s="5"/>
      <c r="P185" s="19"/>
      <c r="R185" s="1"/>
    </row>
    <row r="186" spans="3:20">
      <c r="D186">
        <v>19</v>
      </c>
      <c r="E186" s="1">
        <v>20</v>
      </c>
      <c r="F186" s="1">
        <v>3</v>
      </c>
      <c r="G186" s="1">
        <f t="shared" si="14"/>
        <v>0.05</v>
      </c>
      <c r="H186" s="1">
        <f t="shared" si="15"/>
        <v>20.05</v>
      </c>
      <c r="J186" s="4"/>
      <c r="K186" s="16"/>
      <c r="L186" s="1"/>
      <c r="M186" s="5"/>
      <c r="N186" s="5"/>
      <c r="P186" s="19"/>
      <c r="R186" s="1"/>
    </row>
    <row r="187" spans="3:20">
      <c r="D187">
        <v>21</v>
      </c>
      <c r="E187" s="1">
        <v>7</v>
      </c>
      <c r="F187" s="1">
        <v>3</v>
      </c>
      <c r="G187" s="1">
        <f t="shared" si="14"/>
        <v>0.05</v>
      </c>
      <c r="H187" s="1">
        <f t="shared" si="15"/>
        <v>7.05</v>
      </c>
      <c r="K187" s="16"/>
      <c r="L187" s="1"/>
      <c r="M187" s="5"/>
      <c r="N187" s="5"/>
      <c r="P187" s="19"/>
      <c r="R187" s="1"/>
    </row>
    <row r="188" spans="3:20">
      <c r="D188">
        <v>21</v>
      </c>
      <c r="E188" s="9">
        <v>16</v>
      </c>
      <c r="F188" s="9">
        <v>53</v>
      </c>
      <c r="G188" s="9">
        <f t="shared" si="14"/>
        <v>0.8833333333333333</v>
      </c>
      <c r="H188" s="9">
        <f t="shared" si="15"/>
        <v>16.883333333333333</v>
      </c>
      <c r="K188" s="16"/>
      <c r="L188" s="1"/>
      <c r="M188" s="5"/>
      <c r="N188" s="5"/>
      <c r="P188" s="19"/>
      <c r="R188" s="1"/>
    </row>
    <row r="189" spans="3:20">
      <c r="D189">
        <v>22</v>
      </c>
      <c r="E189" s="1">
        <v>18</v>
      </c>
      <c r="F189" s="1">
        <v>24</v>
      </c>
      <c r="G189" s="1">
        <f t="shared" si="14"/>
        <v>0.4</v>
      </c>
      <c r="H189" s="1">
        <f t="shared" si="15"/>
        <v>18.399999999999999</v>
      </c>
      <c r="K189" s="16"/>
      <c r="L189" s="1"/>
      <c r="M189" s="5"/>
      <c r="N189" s="5"/>
      <c r="P189" s="19"/>
      <c r="R189" s="1"/>
    </row>
    <row r="190" spans="3:20">
      <c r="D190">
        <v>23</v>
      </c>
      <c r="E190" s="1">
        <v>12</v>
      </c>
      <c r="F190" s="1">
        <v>42</v>
      </c>
      <c r="G190" s="1">
        <f t="shared" si="14"/>
        <v>0.7</v>
      </c>
      <c r="H190" s="1">
        <f t="shared" si="15"/>
        <v>12.7</v>
      </c>
      <c r="K190" s="16"/>
      <c r="L190" s="1"/>
      <c r="M190" s="5"/>
      <c r="N190" s="5"/>
      <c r="P190" s="19"/>
      <c r="R190" s="1"/>
    </row>
    <row r="191" spans="3:20">
      <c r="D191">
        <v>27</v>
      </c>
      <c r="E191" s="1">
        <v>4</v>
      </c>
      <c r="F191" s="1">
        <v>52</v>
      </c>
      <c r="G191" s="1">
        <f t="shared" si="14"/>
        <v>0.8666666666666667</v>
      </c>
      <c r="H191" s="1">
        <f t="shared" si="15"/>
        <v>4.8666666666666671</v>
      </c>
      <c r="K191" s="16"/>
      <c r="L191" s="1"/>
      <c r="M191" s="5"/>
      <c r="N191" s="5"/>
      <c r="P191" s="19"/>
      <c r="R191" s="1"/>
    </row>
    <row r="192" spans="3:20">
      <c r="C192" t="s">
        <v>151</v>
      </c>
      <c r="D192">
        <v>27</v>
      </c>
      <c r="E192" s="15">
        <v>17</v>
      </c>
      <c r="F192" s="15">
        <v>35</v>
      </c>
      <c r="G192" s="15">
        <f t="shared" si="14"/>
        <v>0.58333333333333337</v>
      </c>
      <c r="H192" s="15">
        <f t="shared" si="15"/>
        <v>17.583333333333332</v>
      </c>
      <c r="K192" s="16"/>
      <c r="L192" s="1"/>
      <c r="M192" s="5"/>
      <c r="N192" s="5"/>
      <c r="P192" s="19"/>
      <c r="R192" s="1"/>
    </row>
    <row r="193" spans="2:18">
      <c r="D193">
        <v>27</v>
      </c>
      <c r="E193" s="9">
        <v>17</v>
      </c>
      <c r="F193" s="9">
        <v>47</v>
      </c>
      <c r="G193" s="9">
        <f t="shared" si="14"/>
        <v>0.78333333333333333</v>
      </c>
      <c r="H193" s="9">
        <f t="shared" si="15"/>
        <v>17.783333333333335</v>
      </c>
      <c r="K193" s="16"/>
      <c r="L193" s="1"/>
      <c r="M193" s="5"/>
      <c r="N193" s="5"/>
      <c r="P193" s="19"/>
      <c r="R193" s="1"/>
    </row>
    <row r="194" spans="2:18">
      <c r="D194">
        <v>27</v>
      </c>
      <c r="E194" s="1">
        <v>17</v>
      </c>
      <c r="F194" s="1">
        <v>53</v>
      </c>
      <c r="G194" s="1">
        <f t="shared" si="14"/>
        <v>0.8833333333333333</v>
      </c>
      <c r="H194" s="1">
        <f t="shared" si="15"/>
        <v>17.883333333333333</v>
      </c>
      <c r="K194" s="16"/>
      <c r="L194" s="1"/>
      <c r="M194" s="5"/>
      <c r="N194" s="5"/>
      <c r="P194" s="19"/>
      <c r="R194" s="1"/>
    </row>
    <row r="195" spans="2:18">
      <c r="D195">
        <v>27</v>
      </c>
      <c r="E195" s="1">
        <v>18</v>
      </c>
      <c r="F195" s="1">
        <v>1</v>
      </c>
      <c r="G195" s="1">
        <f t="shared" si="14"/>
        <v>1.6666666666666666E-2</v>
      </c>
      <c r="H195" s="1">
        <f t="shared" si="15"/>
        <v>18.016666666666666</v>
      </c>
      <c r="K195" s="16"/>
      <c r="L195" s="1"/>
      <c r="M195" s="5"/>
      <c r="N195" s="5"/>
      <c r="P195" s="19"/>
      <c r="R195" s="1"/>
    </row>
    <row r="196" spans="2:18">
      <c r="D196">
        <v>27</v>
      </c>
      <c r="E196" s="1">
        <v>18</v>
      </c>
      <c r="F196" s="1">
        <v>10</v>
      </c>
      <c r="G196" s="1">
        <f t="shared" si="14"/>
        <v>0.16666666666666666</v>
      </c>
      <c r="H196" s="1">
        <f t="shared" si="15"/>
        <v>18.166666666666668</v>
      </c>
      <c r="K196" s="16"/>
      <c r="L196" s="1"/>
      <c r="M196" s="5"/>
      <c r="N196" s="5"/>
      <c r="P196" s="19"/>
      <c r="R196" s="1"/>
    </row>
    <row r="197" spans="2:18">
      <c r="D197">
        <v>27</v>
      </c>
      <c r="E197" s="1">
        <v>22</v>
      </c>
      <c r="F197" s="1">
        <v>55</v>
      </c>
      <c r="G197" s="1">
        <f t="shared" si="14"/>
        <v>0.91666666666666663</v>
      </c>
      <c r="H197" s="1">
        <f t="shared" si="15"/>
        <v>22.916666666666668</v>
      </c>
      <c r="K197" s="16"/>
      <c r="L197" s="1"/>
      <c r="M197" s="5"/>
      <c r="N197" s="5"/>
      <c r="P197" s="19"/>
      <c r="R197" s="1"/>
    </row>
    <row r="198" spans="2:18">
      <c r="D198">
        <v>27</v>
      </c>
      <c r="E198" s="1">
        <v>23</v>
      </c>
      <c r="F198" s="1">
        <v>14</v>
      </c>
      <c r="G198" s="1">
        <f t="shared" si="14"/>
        <v>0.23333333333333334</v>
      </c>
      <c r="H198" s="1">
        <f t="shared" si="15"/>
        <v>23.233333333333334</v>
      </c>
      <c r="K198" s="16"/>
      <c r="L198" s="1"/>
      <c r="M198" s="5"/>
      <c r="N198" s="5"/>
      <c r="P198" s="19"/>
      <c r="R198" s="1"/>
    </row>
    <row r="199" spans="2:18">
      <c r="D199">
        <v>28</v>
      </c>
      <c r="E199" s="1">
        <v>0</v>
      </c>
      <c r="F199" s="1">
        <v>50</v>
      </c>
      <c r="G199" s="1">
        <f t="shared" si="14"/>
        <v>0.83333333333333337</v>
      </c>
      <c r="H199" s="1">
        <f t="shared" si="15"/>
        <v>0.83333333333333337</v>
      </c>
      <c r="K199" s="16"/>
      <c r="L199" s="1"/>
      <c r="M199" s="5"/>
      <c r="N199" s="5"/>
      <c r="P199" s="19"/>
      <c r="R199" s="1"/>
    </row>
    <row r="200" spans="2:18">
      <c r="D200">
        <v>28</v>
      </c>
      <c r="E200" s="1">
        <v>2</v>
      </c>
      <c r="F200" s="1">
        <v>22</v>
      </c>
      <c r="G200" s="1">
        <f t="shared" si="14"/>
        <v>0.36666666666666664</v>
      </c>
      <c r="H200" s="1">
        <f t="shared" si="15"/>
        <v>2.3666666666666667</v>
      </c>
      <c r="K200" s="16"/>
      <c r="M200" s="5"/>
      <c r="N200" s="5"/>
      <c r="P200" s="19"/>
      <c r="R200" s="1"/>
    </row>
    <row r="201" spans="2:18">
      <c r="D201">
        <v>28</v>
      </c>
      <c r="E201" s="1">
        <v>3</v>
      </c>
      <c r="F201" s="1">
        <v>11</v>
      </c>
      <c r="G201" s="1">
        <f t="shared" si="14"/>
        <v>0.18333333333333332</v>
      </c>
      <c r="H201" s="1">
        <f t="shared" si="15"/>
        <v>3.1833333333333331</v>
      </c>
      <c r="K201" s="16"/>
      <c r="M201" s="5"/>
      <c r="N201" s="5"/>
      <c r="P201" s="19"/>
      <c r="R201" s="1"/>
    </row>
    <row r="202" spans="2:18">
      <c r="C202" t="s">
        <v>235</v>
      </c>
      <c r="D202">
        <v>28</v>
      </c>
      <c r="E202" s="15">
        <v>14</v>
      </c>
      <c r="F202" s="15">
        <v>27</v>
      </c>
      <c r="G202" s="15">
        <f t="shared" si="14"/>
        <v>0.45</v>
      </c>
      <c r="H202" s="15">
        <f t="shared" si="15"/>
        <v>14.45</v>
      </c>
      <c r="K202" s="16"/>
      <c r="P202" s="19"/>
      <c r="R202" s="1"/>
    </row>
    <row r="203" spans="2:18">
      <c r="B203">
        <v>81</v>
      </c>
      <c r="D203">
        <v>28</v>
      </c>
      <c r="E203" s="1">
        <v>18</v>
      </c>
      <c r="F203" s="1">
        <v>19</v>
      </c>
      <c r="G203" s="1">
        <f t="shared" si="14"/>
        <v>0.31666666666666665</v>
      </c>
      <c r="H203" s="1">
        <f t="shared" si="15"/>
        <v>18.316666666666666</v>
      </c>
      <c r="K203" s="16"/>
      <c r="P203" s="19"/>
      <c r="R203" s="1"/>
    </row>
    <row r="204" spans="2:18">
      <c r="K204" s="16"/>
      <c r="P204" s="19"/>
      <c r="R204" s="1"/>
    </row>
    <row r="205" spans="2:18">
      <c r="K205" s="16"/>
      <c r="R205" s="1"/>
    </row>
    <row r="206" spans="2:18">
      <c r="K206" s="16"/>
    </row>
  </sheetData>
  <sortState ref="AG3:AG124">
    <sortCondition ref="AG3:AG12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39"/>
  <sheetViews>
    <sheetView topLeftCell="A110" workbookViewId="0">
      <selection activeCell="AN16" sqref="AN16:AO52"/>
    </sheetView>
  </sheetViews>
  <sheetFormatPr baseColWidth="10" defaultRowHeight="15" x14ac:dyDescent="0"/>
  <sheetData>
    <row r="2" spans="2:41" ht="45">
      <c r="B2" s="22" t="s">
        <v>1</v>
      </c>
      <c r="D2" s="23" t="s">
        <v>237</v>
      </c>
      <c r="E2" s="17" t="s">
        <v>2</v>
      </c>
      <c r="F2" s="17" t="s">
        <v>3</v>
      </c>
      <c r="G2" t="s">
        <v>4</v>
      </c>
      <c r="H2" s="16" t="s">
        <v>33</v>
      </c>
      <c r="K2" t="s">
        <v>25</v>
      </c>
      <c r="L2" s="20" t="s">
        <v>60</v>
      </c>
      <c r="M2" s="20" t="s">
        <v>61</v>
      </c>
      <c r="N2" s="20" t="s">
        <v>27</v>
      </c>
      <c r="O2" s="20"/>
      <c r="P2" s="17"/>
      <c r="Q2" s="20" t="s">
        <v>62</v>
      </c>
      <c r="R2" s="20" t="s">
        <v>63</v>
      </c>
      <c r="S2" s="20" t="s">
        <v>29</v>
      </c>
      <c r="U2" s="20" t="s">
        <v>25</v>
      </c>
      <c r="V2" t="s">
        <v>26</v>
      </c>
      <c r="X2" s="20" t="s">
        <v>25</v>
      </c>
      <c r="Y2" t="s">
        <v>28</v>
      </c>
      <c r="AA2" s="20" t="s">
        <v>25</v>
      </c>
      <c r="AB2" t="s">
        <v>26</v>
      </c>
      <c r="AD2" s="20" t="s">
        <v>25</v>
      </c>
      <c r="AE2" t="s">
        <v>28</v>
      </c>
      <c r="AI2" t="s">
        <v>26</v>
      </c>
      <c r="AJ2" t="s">
        <v>318</v>
      </c>
      <c r="AM2" t="s">
        <v>28</v>
      </c>
      <c r="AN2" t="s">
        <v>318</v>
      </c>
    </row>
    <row r="3" spans="2:41">
      <c r="B3" s="83"/>
      <c r="D3">
        <v>2</v>
      </c>
      <c r="E3" s="17">
        <v>1</v>
      </c>
      <c r="F3" s="17">
        <v>25</v>
      </c>
      <c r="G3" s="1">
        <f t="shared" ref="G3:G136" si="0">F3/60</f>
        <v>0.41666666666666669</v>
      </c>
      <c r="H3" s="19">
        <f t="shared" ref="H3:H136" si="1">E3+G3</f>
        <v>1.4166666666666667</v>
      </c>
      <c r="K3">
        <v>2</v>
      </c>
      <c r="L3" s="5">
        <v>1.42</v>
      </c>
      <c r="M3" s="5">
        <v>3.52</v>
      </c>
      <c r="N3" s="5">
        <f>L3-M3</f>
        <v>-2.1</v>
      </c>
      <c r="O3" s="5"/>
      <c r="P3" s="17">
        <v>2</v>
      </c>
      <c r="Q3" s="5">
        <v>16.13</v>
      </c>
      <c r="R3" s="1">
        <v>20.97</v>
      </c>
      <c r="S3" s="1">
        <f>Q3-R3</f>
        <v>-4.84</v>
      </c>
      <c r="U3">
        <v>2</v>
      </c>
      <c r="V3" s="1">
        <v>-2.1</v>
      </c>
      <c r="X3" s="17">
        <v>2</v>
      </c>
      <c r="Y3" s="1">
        <v>-4.84</v>
      </c>
      <c r="AA3" s="90">
        <v>2</v>
      </c>
      <c r="AB3" s="26">
        <v>-2.1</v>
      </c>
      <c r="AD3" s="27">
        <v>2</v>
      </c>
      <c r="AE3" s="26">
        <v>-4.84</v>
      </c>
      <c r="AI3" s="19">
        <v>-3.91</v>
      </c>
      <c r="AM3" s="19">
        <v>-6.4666666666666668</v>
      </c>
    </row>
    <row r="4" spans="2:41">
      <c r="D4">
        <v>2</v>
      </c>
      <c r="E4" s="17">
        <v>2</v>
      </c>
      <c r="F4" s="17">
        <v>14</v>
      </c>
      <c r="G4" s="1">
        <f t="shared" si="0"/>
        <v>0.23333333333333334</v>
      </c>
      <c r="H4" s="19">
        <f t="shared" si="1"/>
        <v>2.2333333333333334</v>
      </c>
      <c r="K4">
        <v>2</v>
      </c>
      <c r="L4">
        <v>2.23</v>
      </c>
      <c r="M4" s="5">
        <v>3.52</v>
      </c>
      <c r="N4" s="5">
        <f t="shared" ref="N4:N21" si="2">L4-M4</f>
        <v>-1.29</v>
      </c>
      <c r="P4" s="17">
        <v>2</v>
      </c>
      <c r="Q4">
        <v>23.12</v>
      </c>
      <c r="R4" s="1">
        <v>20.97</v>
      </c>
      <c r="S4" s="1">
        <f t="shared" ref="S4:S21" si="3">Q4-R4</f>
        <v>2.1500000000000021</v>
      </c>
      <c r="U4">
        <v>2</v>
      </c>
      <c r="V4" s="1">
        <v>-1.29</v>
      </c>
      <c r="X4" s="17">
        <v>2</v>
      </c>
      <c r="Y4" s="1">
        <v>2.1500000000000021</v>
      </c>
      <c r="AA4" s="90">
        <v>2</v>
      </c>
      <c r="AB4" s="26">
        <v>-1.29</v>
      </c>
      <c r="AD4" s="27">
        <v>2</v>
      </c>
      <c r="AE4" s="26">
        <v>2.1500000000000021</v>
      </c>
      <c r="AI4" s="19">
        <v>-3.02</v>
      </c>
      <c r="AM4" s="19">
        <v>-5.4833333333333325</v>
      </c>
    </row>
    <row r="5" spans="2:41">
      <c r="D5">
        <v>2</v>
      </c>
      <c r="E5" s="17">
        <v>2</v>
      </c>
      <c r="F5" s="17">
        <v>39</v>
      </c>
      <c r="G5" s="1">
        <f t="shared" si="0"/>
        <v>0.65</v>
      </c>
      <c r="H5" s="19">
        <f t="shared" si="1"/>
        <v>2.65</v>
      </c>
      <c r="K5">
        <v>2</v>
      </c>
      <c r="L5">
        <v>2.65</v>
      </c>
      <c r="M5" s="5">
        <v>3.52</v>
      </c>
      <c r="N5" s="5">
        <f t="shared" si="2"/>
        <v>-0.87000000000000011</v>
      </c>
      <c r="P5" s="17">
        <v>3</v>
      </c>
      <c r="Q5">
        <v>22.7</v>
      </c>
      <c r="R5">
        <v>20.97</v>
      </c>
      <c r="S5" s="1">
        <f t="shared" si="3"/>
        <v>1.7300000000000004</v>
      </c>
      <c r="U5">
        <v>2</v>
      </c>
      <c r="V5" s="1">
        <v>-0.87000000000000011</v>
      </c>
      <c r="X5" s="17">
        <v>3</v>
      </c>
      <c r="Y5" s="1">
        <v>1.7300000000000004</v>
      </c>
      <c r="AA5" s="90">
        <v>2</v>
      </c>
      <c r="AB5" s="26">
        <v>-0.87000000000000011</v>
      </c>
      <c r="AD5" s="27">
        <v>3</v>
      </c>
      <c r="AE5" s="26">
        <v>1.7300000000000004</v>
      </c>
      <c r="AI5" s="19">
        <v>-2.96</v>
      </c>
      <c r="AM5" s="19">
        <v>-5.17</v>
      </c>
    </row>
    <row r="6" spans="2:41">
      <c r="D6">
        <v>2</v>
      </c>
      <c r="E6" s="17">
        <v>3</v>
      </c>
      <c r="F6" s="17">
        <v>1</v>
      </c>
      <c r="G6" s="1">
        <f t="shared" si="0"/>
        <v>1.6666666666666666E-2</v>
      </c>
      <c r="H6" s="19">
        <f t="shared" si="1"/>
        <v>3.0166666666666666</v>
      </c>
      <c r="K6">
        <v>2</v>
      </c>
      <c r="L6">
        <v>3.02</v>
      </c>
      <c r="M6" s="5">
        <v>3.52</v>
      </c>
      <c r="N6" s="5">
        <f t="shared" si="2"/>
        <v>-0.5</v>
      </c>
      <c r="P6" s="17">
        <v>3</v>
      </c>
      <c r="Q6">
        <v>23.18</v>
      </c>
      <c r="R6">
        <v>20.97</v>
      </c>
      <c r="S6" s="1">
        <f t="shared" si="3"/>
        <v>2.2100000000000009</v>
      </c>
      <c r="U6">
        <v>2</v>
      </c>
      <c r="V6" s="1">
        <v>-0.5</v>
      </c>
      <c r="X6" s="17">
        <v>3</v>
      </c>
      <c r="Y6" s="1">
        <v>2.2100000000000009</v>
      </c>
      <c r="AA6" s="90">
        <v>2</v>
      </c>
      <c r="AB6" s="26">
        <v>-0.5</v>
      </c>
      <c r="AD6" s="27">
        <v>3</v>
      </c>
      <c r="AE6" s="26">
        <v>2.2100000000000009</v>
      </c>
      <c r="AI6" s="19">
        <v>-2.95</v>
      </c>
      <c r="AM6" s="19">
        <v>-4.9533333333333331</v>
      </c>
    </row>
    <row r="7" spans="2:41">
      <c r="D7">
        <v>2</v>
      </c>
      <c r="E7" s="17">
        <v>6</v>
      </c>
      <c r="F7" s="17">
        <v>39</v>
      </c>
      <c r="G7" s="1">
        <f t="shared" si="0"/>
        <v>0.65</v>
      </c>
      <c r="H7" s="19">
        <f t="shared" si="1"/>
        <v>6.65</v>
      </c>
      <c r="K7">
        <v>2</v>
      </c>
      <c r="L7">
        <v>6.65</v>
      </c>
      <c r="M7" s="5">
        <v>3.52</v>
      </c>
      <c r="N7" s="5">
        <f t="shared" si="2"/>
        <v>3.1300000000000003</v>
      </c>
      <c r="O7" s="1"/>
      <c r="P7" s="17">
        <v>4</v>
      </c>
      <c r="Q7">
        <v>21.73</v>
      </c>
      <c r="R7">
        <v>20.95</v>
      </c>
      <c r="S7" s="1">
        <f t="shared" si="3"/>
        <v>0.78000000000000114</v>
      </c>
      <c r="U7">
        <v>2</v>
      </c>
      <c r="V7" s="1">
        <v>3.1300000000000003</v>
      </c>
      <c r="X7" s="17">
        <v>4</v>
      </c>
      <c r="Y7" s="1">
        <v>0.78000000000000114</v>
      </c>
      <c r="AA7" s="90">
        <v>2</v>
      </c>
      <c r="AB7" s="26">
        <v>3.1300000000000003</v>
      </c>
      <c r="AD7" s="27">
        <v>4</v>
      </c>
      <c r="AE7" s="26">
        <v>0.78000000000000114</v>
      </c>
      <c r="AI7" s="19">
        <v>-2.9033333333333333</v>
      </c>
      <c r="AM7" s="19">
        <v>-4.9466666666666672</v>
      </c>
    </row>
    <row r="8" spans="2:41">
      <c r="D8">
        <v>2</v>
      </c>
      <c r="E8" s="17">
        <v>16</v>
      </c>
      <c r="F8" s="17">
        <v>8</v>
      </c>
      <c r="G8" s="1">
        <f t="shared" si="0"/>
        <v>0.13333333333333333</v>
      </c>
      <c r="H8" s="19">
        <f t="shared" si="1"/>
        <v>16.133333333333333</v>
      </c>
      <c r="K8">
        <v>4</v>
      </c>
      <c r="L8">
        <v>0.82</v>
      </c>
      <c r="M8" s="5">
        <v>3.55</v>
      </c>
      <c r="N8" s="5">
        <f t="shared" si="2"/>
        <v>-2.73</v>
      </c>
      <c r="P8" s="17">
        <v>5</v>
      </c>
      <c r="Q8">
        <v>21.3</v>
      </c>
      <c r="R8">
        <v>20.95</v>
      </c>
      <c r="S8" s="1">
        <f t="shared" si="3"/>
        <v>0.35000000000000142</v>
      </c>
      <c r="U8">
        <v>4</v>
      </c>
      <c r="V8" s="1">
        <v>-2.73</v>
      </c>
      <c r="X8" s="17">
        <v>5</v>
      </c>
      <c r="Y8" s="1">
        <v>0.35000000000000142</v>
      </c>
      <c r="AA8" s="90">
        <v>4</v>
      </c>
      <c r="AB8" s="26">
        <v>-2.73</v>
      </c>
      <c r="AD8" s="27">
        <v>5</v>
      </c>
      <c r="AE8" s="26">
        <v>0.35000000000000142</v>
      </c>
      <c r="AI8" s="19">
        <v>-2.86</v>
      </c>
      <c r="AM8" s="19">
        <v>-4.84</v>
      </c>
    </row>
    <row r="9" spans="2:41">
      <c r="D9">
        <v>2</v>
      </c>
      <c r="E9" s="17">
        <v>23</v>
      </c>
      <c r="F9" s="17">
        <v>7</v>
      </c>
      <c r="G9" s="1">
        <f t="shared" si="0"/>
        <v>0.11666666666666667</v>
      </c>
      <c r="H9" s="19">
        <f t="shared" si="1"/>
        <v>23.116666666666667</v>
      </c>
      <c r="K9">
        <v>4</v>
      </c>
      <c r="L9">
        <v>2.13</v>
      </c>
      <c r="M9" s="5">
        <v>3.55</v>
      </c>
      <c r="N9" s="5">
        <f t="shared" si="2"/>
        <v>-1.42</v>
      </c>
      <c r="P9" s="17">
        <v>5</v>
      </c>
      <c r="Q9">
        <v>22.58</v>
      </c>
      <c r="R9">
        <v>20.95</v>
      </c>
      <c r="S9" s="1">
        <f t="shared" si="3"/>
        <v>1.629999999999999</v>
      </c>
      <c r="U9">
        <v>4</v>
      </c>
      <c r="V9" s="1">
        <v>-1.42</v>
      </c>
      <c r="X9" s="17">
        <v>5</v>
      </c>
      <c r="Y9" s="1">
        <v>1.629999999999999</v>
      </c>
      <c r="AA9" s="90">
        <v>4</v>
      </c>
      <c r="AB9" s="26">
        <v>-1.42</v>
      </c>
      <c r="AD9" s="27">
        <v>5</v>
      </c>
      <c r="AE9" s="26">
        <v>1.629999999999999</v>
      </c>
      <c r="AI9" s="19">
        <v>-2.73</v>
      </c>
      <c r="AM9" s="19">
        <v>-4.4000000000000021</v>
      </c>
    </row>
    <row r="10" spans="2:41">
      <c r="D10">
        <v>3</v>
      </c>
      <c r="E10" s="17">
        <v>22</v>
      </c>
      <c r="F10" s="17">
        <v>42</v>
      </c>
      <c r="G10" s="1">
        <f t="shared" si="0"/>
        <v>0.7</v>
      </c>
      <c r="H10" s="19">
        <f t="shared" si="1"/>
        <v>22.7</v>
      </c>
      <c r="K10">
        <v>4</v>
      </c>
      <c r="L10">
        <v>2.37</v>
      </c>
      <c r="M10" s="5">
        <v>3.55</v>
      </c>
      <c r="N10" s="5">
        <f t="shared" si="2"/>
        <v>-1.1799999999999997</v>
      </c>
      <c r="P10" s="17">
        <v>6</v>
      </c>
      <c r="Q10">
        <v>20.399999999999999</v>
      </c>
      <c r="R10">
        <v>20.93</v>
      </c>
      <c r="S10" s="1">
        <f t="shared" si="3"/>
        <v>-0.53000000000000114</v>
      </c>
      <c r="U10">
        <v>4</v>
      </c>
      <c r="V10" s="1">
        <v>-1.1799999999999997</v>
      </c>
      <c r="X10" s="17">
        <v>6</v>
      </c>
      <c r="Y10" s="1">
        <v>-0.53000000000000114</v>
      </c>
      <c r="AA10" s="90">
        <v>4</v>
      </c>
      <c r="AB10" s="26">
        <v>-1.1799999999999997</v>
      </c>
      <c r="AD10" s="27">
        <v>6</v>
      </c>
      <c r="AE10" s="26">
        <v>-0.53000000000000114</v>
      </c>
      <c r="AI10" s="19">
        <v>-2.58</v>
      </c>
      <c r="AM10" s="19">
        <v>-4.379999999999999</v>
      </c>
    </row>
    <row r="11" spans="2:41">
      <c r="D11" s="16">
        <v>3</v>
      </c>
      <c r="E11" s="17">
        <v>23</v>
      </c>
      <c r="F11" s="17">
        <v>11</v>
      </c>
      <c r="G11" s="1">
        <f t="shared" si="0"/>
        <v>0.18333333333333332</v>
      </c>
      <c r="H11" s="19">
        <f t="shared" si="1"/>
        <v>23.183333333333334</v>
      </c>
      <c r="K11">
        <v>4</v>
      </c>
      <c r="L11">
        <v>2.37</v>
      </c>
      <c r="M11" s="5">
        <v>3.55</v>
      </c>
      <c r="N11" s="5">
        <f t="shared" si="2"/>
        <v>-1.1799999999999997</v>
      </c>
      <c r="P11" s="17">
        <v>7</v>
      </c>
      <c r="Q11">
        <v>20.95</v>
      </c>
      <c r="R11">
        <v>20.92</v>
      </c>
      <c r="S11" s="1">
        <f t="shared" si="3"/>
        <v>2.9999999999997584E-2</v>
      </c>
      <c r="U11">
        <v>4</v>
      </c>
      <c r="V11" s="1">
        <v>-1.1799999999999997</v>
      </c>
      <c r="X11" s="17">
        <v>7</v>
      </c>
      <c r="Y11" s="1">
        <v>2.9999999999997584E-2</v>
      </c>
      <c r="AA11" s="90">
        <v>4</v>
      </c>
      <c r="AB11" s="26">
        <v>-1.1799999999999997</v>
      </c>
      <c r="AD11" s="27">
        <v>7</v>
      </c>
      <c r="AE11" s="26">
        <v>2.9999999999997584E-2</v>
      </c>
      <c r="AI11" s="19">
        <v>-2.1633333333333336</v>
      </c>
      <c r="AM11" s="19">
        <v>-3.6533333333333324</v>
      </c>
    </row>
    <row r="12" spans="2:41">
      <c r="D12" s="16">
        <v>4</v>
      </c>
      <c r="E12" s="17">
        <v>0</v>
      </c>
      <c r="F12" s="17">
        <v>49</v>
      </c>
      <c r="G12" s="1">
        <f t="shared" si="0"/>
        <v>0.81666666666666665</v>
      </c>
      <c r="H12" s="19">
        <f t="shared" si="1"/>
        <v>0.81666666666666665</v>
      </c>
      <c r="K12">
        <v>5</v>
      </c>
      <c r="L12">
        <v>2.48</v>
      </c>
      <c r="M12" s="5">
        <v>3.57</v>
      </c>
      <c r="N12" s="5">
        <f t="shared" si="2"/>
        <v>-1.0899999999999999</v>
      </c>
      <c r="P12" s="17">
        <v>8</v>
      </c>
      <c r="Q12">
        <v>20.6</v>
      </c>
      <c r="R12">
        <v>20.9</v>
      </c>
      <c r="S12" s="1">
        <f t="shared" si="3"/>
        <v>-0.29999999999999716</v>
      </c>
      <c r="U12">
        <v>5</v>
      </c>
      <c r="V12" s="1">
        <v>-1.0899999999999999</v>
      </c>
      <c r="X12" s="17">
        <v>8</v>
      </c>
      <c r="Y12" s="1">
        <v>-0.29999999999999716</v>
      </c>
      <c r="AA12" s="90">
        <v>5</v>
      </c>
      <c r="AB12" s="26">
        <v>-1.0899999999999999</v>
      </c>
      <c r="AD12" s="27">
        <v>8</v>
      </c>
      <c r="AE12" s="26">
        <v>-0.29999999999999716</v>
      </c>
      <c r="AI12" s="19">
        <v>-2.1</v>
      </c>
      <c r="AM12" s="19">
        <v>-3.5366666666666653</v>
      </c>
    </row>
    <row r="13" spans="2:41">
      <c r="D13" s="111">
        <v>4</v>
      </c>
      <c r="E13" s="133">
        <v>2</v>
      </c>
      <c r="F13" s="133">
        <v>8</v>
      </c>
      <c r="G13" s="72">
        <f t="shared" si="0"/>
        <v>0.13333333333333333</v>
      </c>
      <c r="H13" s="125">
        <f t="shared" si="1"/>
        <v>2.1333333333333333</v>
      </c>
      <c r="K13">
        <v>9</v>
      </c>
      <c r="L13">
        <v>4.4000000000000004</v>
      </c>
      <c r="M13" s="5">
        <v>3.63</v>
      </c>
      <c r="N13" s="5">
        <f t="shared" si="2"/>
        <v>0.77000000000000046</v>
      </c>
      <c r="P13" s="17">
        <v>8</v>
      </c>
      <c r="Q13">
        <v>21.57</v>
      </c>
      <c r="R13">
        <v>20.9</v>
      </c>
      <c r="S13" s="1">
        <f t="shared" si="3"/>
        <v>0.67000000000000171</v>
      </c>
      <c r="U13">
        <v>9</v>
      </c>
      <c r="V13" s="1">
        <v>0.77000000000000046</v>
      </c>
      <c r="X13" s="17">
        <v>8</v>
      </c>
      <c r="Y13" s="1">
        <v>0.67000000000000171</v>
      </c>
      <c r="AA13" s="90">
        <v>9</v>
      </c>
      <c r="AB13" s="26">
        <v>0.77000000000000046</v>
      </c>
      <c r="AD13" s="27">
        <v>8</v>
      </c>
      <c r="AE13" s="26">
        <v>0.67000000000000171</v>
      </c>
      <c r="AI13" s="19">
        <v>-1.42</v>
      </c>
      <c r="AM13" s="19">
        <v>-3.0533333333333346</v>
      </c>
    </row>
    <row r="14" spans="2:41">
      <c r="D14" s="16">
        <v>4</v>
      </c>
      <c r="E14" s="134">
        <v>2</v>
      </c>
      <c r="F14" s="134">
        <v>22</v>
      </c>
      <c r="G14" s="11">
        <f t="shared" si="0"/>
        <v>0.36666666666666664</v>
      </c>
      <c r="H14" s="19">
        <f t="shared" si="1"/>
        <v>2.3666666666666667</v>
      </c>
      <c r="K14">
        <v>10</v>
      </c>
      <c r="L14">
        <v>4.3499999999999996</v>
      </c>
      <c r="M14" s="5">
        <v>3.67</v>
      </c>
      <c r="N14" s="5">
        <f t="shared" si="2"/>
        <v>0.67999999999999972</v>
      </c>
      <c r="P14" s="17">
        <v>8</v>
      </c>
      <c r="Q14">
        <v>21.95</v>
      </c>
      <c r="R14">
        <v>20.9</v>
      </c>
      <c r="S14" s="1">
        <f t="shared" si="3"/>
        <v>1.0500000000000007</v>
      </c>
      <c r="U14">
        <v>10</v>
      </c>
      <c r="V14" s="1">
        <v>0.67999999999999972</v>
      </c>
      <c r="X14" s="17">
        <v>8</v>
      </c>
      <c r="Y14" s="1">
        <v>1.0500000000000007</v>
      </c>
      <c r="AA14" s="90">
        <v>10</v>
      </c>
      <c r="AB14" s="26">
        <v>0.67999999999999972</v>
      </c>
      <c r="AD14" s="27">
        <v>8</v>
      </c>
      <c r="AE14" s="26">
        <v>1.0500000000000007</v>
      </c>
      <c r="AI14" s="19">
        <v>-1.29</v>
      </c>
      <c r="AM14" s="19">
        <v>-2.4833333333333307</v>
      </c>
    </row>
    <row r="15" spans="2:41">
      <c r="D15" s="16">
        <v>4</v>
      </c>
      <c r="E15" s="134">
        <v>2</v>
      </c>
      <c r="F15" s="134">
        <v>22</v>
      </c>
      <c r="G15" s="11">
        <f t="shared" si="0"/>
        <v>0.36666666666666664</v>
      </c>
      <c r="H15" s="19">
        <f t="shared" si="1"/>
        <v>2.3666666666666667</v>
      </c>
      <c r="K15">
        <v>11</v>
      </c>
      <c r="L15">
        <v>0.73</v>
      </c>
      <c r="M15" s="5">
        <v>3.68</v>
      </c>
      <c r="N15" s="5">
        <f t="shared" si="2"/>
        <v>-2.95</v>
      </c>
      <c r="P15" s="17">
        <v>8</v>
      </c>
      <c r="Q15">
        <v>21.98</v>
      </c>
      <c r="R15">
        <v>20.9</v>
      </c>
      <c r="S15" s="1">
        <f t="shared" si="3"/>
        <v>1.0800000000000018</v>
      </c>
      <c r="U15">
        <v>11</v>
      </c>
      <c r="V15" s="1">
        <v>-2.95</v>
      </c>
      <c r="X15" s="17">
        <v>8</v>
      </c>
      <c r="Y15" s="1">
        <v>1.0800000000000018</v>
      </c>
      <c r="AA15" s="90">
        <v>11</v>
      </c>
      <c r="AB15" s="26">
        <v>-2.95</v>
      </c>
      <c r="AD15" s="27">
        <v>8</v>
      </c>
      <c r="AE15" s="26">
        <v>1.0800000000000018</v>
      </c>
      <c r="AI15" s="19">
        <v>-1.1799999999999997</v>
      </c>
      <c r="AM15" s="19">
        <v>-2.4799999999999969</v>
      </c>
    </row>
    <row r="16" spans="2:41">
      <c r="D16" s="16">
        <v>4</v>
      </c>
      <c r="E16" s="17">
        <v>21</v>
      </c>
      <c r="F16" s="17">
        <v>44</v>
      </c>
      <c r="G16" s="1">
        <f t="shared" si="0"/>
        <v>0.73333333333333328</v>
      </c>
      <c r="H16" s="19">
        <f t="shared" si="1"/>
        <v>21.733333333333334</v>
      </c>
      <c r="K16">
        <v>12</v>
      </c>
      <c r="L16">
        <v>3.95</v>
      </c>
      <c r="M16" s="5">
        <v>3.7</v>
      </c>
      <c r="N16" s="5">
        <f t="shared" si="2"/>
        <v>0.25</v>
      </c>
      <c r="P16" s="17">
        <v>8</v>
      </c>
      <c r="Q16">
        <v>22.73</v>
      </c>
      <c r="R16">
        <v>20.9</v>
      </c>
      <c r="S16" s="1">
        <f t="shared" si="3"/>
        <v>1.8300000000000018</v>
      </c>
      <c r="U16">
        <v>12</v>
      </c>
      <c r="V16" s="1">
        <v>0.25</v>
      </c>
      <c r="X16" s="17">
        <v>8</v>
      </c>
      <c r="Y16" s="1">
        <v>1.8300000000000018</v>
      </c>
      <c r="AA16" s="90">
        <v>12</v>
      </c>
      <c r="AB16" s="26">
        <v>0.25</v>
      </c>
      <c r="AD16" s="27">
        <v>8</v>
      </c>
      <c r="AE16" s="26">
        <v>1.8300000000000018</v>
      </c>
      <c r="AI16" s="19">
        <v>-1.1799999999999997</v>
      </c>
      <c r="AJ16" s="183" t="s">
        <v>326</v>
      </c>
      <c r="AK16">
        <v>0</v>
      </c>
      <c r="AM16" s="19">
        <v>-2.4499999999999993</v>
      </c>
      <c r="AN16" s="189" t="s">
        <v>320</v>
      </c>
      <c r="AO16">
        <v>0</v>
      </c>
    </row>
    <row r="17" spans="3:41">
      <c r="D17" s="16">
        <v>5</v>
      </c>
      <c r="E17" s="17">
        <v>2</v>
      </c>
      <c r="F17" s="17">
        <v>29</v>
      </c>
      <c r="G17" s="1">
        <f t="shared" si="0"/>
        <v>0.48333333333333334</v>
      </c>
      <c r="H17" s="19">
        <f t="shared" si="1"/>
        <v>2.4833333333333334</v>
      </c>
      <c r="K17">
        <v>13</v>
      </c>
      <c r="L17">
        <v>6.73</v>
      </c>
      <c r="M17" s="5">
        <v>3.73</v>
      </c>
      <c r="N17" s="5">
        <f t="shared" si="2"/>
        <v>3.0000000000000004</v>
      </c>
      <c r="P17" s="17">
        <v>9</v>
      </c>
      <c r="Q17">
        <v>21.98</v>
      </c>
      <c r="R17">
        <v>20.88</v>
      </c>
      <c r="S17" s="1">
        <f t="shared" si="3"/>
        <v>1.1000000000000014</v>
      </c>
      <c r="U17">
        <v>13</v>
      </c>
      <c r="V17" s="1">
        <v>3.0000000000000004</v>
      </c>
      <c r="X17" s="17">
        <v>9</v>
      </c>
      <c r="Y17" s="1">
        <v>1.1000000000000014</v>
      </c>
      <c r="AA17" s="90">
        <v>13</v>
      </c>
      <c r="AB17" s="26">
        <v>3.0000000000000004</v>
      </c>
      <c r="AD17" s="27">
        <v>9</v>
      </c>
      <c r="AE17" s="26">
        <v>1.1000000000000014</v>
      </c>
      <c r="AI17" s="19">
        <v>-1.0899999999999999</v>
      </c>
      <c r="AJ17" s="183" t="s">
        <v>327</v>
      </c>
      <c r="AK17">
        <v>0</v>
      </c>
      <c r="AM17" s="19">
        <v>-2.4000000000000021</v>
      </c>
      <c r="AN17" s="189" t="s">
        <v>321</v>
      </c>
      <c r="AO17">
        <v>0</v>
      </c>
    </row>
    <row r="18" spans="3:41">
      <c r="D18" s="16">
        <v>5</v>
      </c>
      <c r="E18" s="17">
        <v>21</v>
      </c>
      <c r="F18" s="17">
        <v>18</v>
      </c>
      <c r="G18" s="1">
        <f t="shared" si="0"/>
        <v>0.3</v>
      </c>
      <c r="H18" s="19">
        <f t="shared" si="1"/>
        <v>21.3</v>
      </c>
      <c r="K18">
        <v>19</v>
      </c>
      <c r="L18">
        <v>1.02</v>
      </c>
      <c r="M18" s="5">
        <v>3.88</v>
      </c>
      <c r="N18" s="5">
        <f t="shared" si="2"/>
        <v>-2.86</v>
      </c>
      <c r="P18" s="17">
        <v>10</v>
      </c>
      <c r="Q18">
        <v>22.43</v>
      </c>
      <c r="R18">
        <v>20.87</v>
      </c>
      <c r="S18" s="1">
        <f t="shared" si="3"/>
        <v>1.5599999999999987</v>
      </c>
      <c r="U18">
        <v>19</v>
      </c>
      <c r="V18" s="1">
        <v>-2.86</v>
      </c>
      <c r="X18" s="17">
        <v>10</v>
      </c>
      <c r="Y18" s="1">
        <v>1.5599999999999987</v>
      </c>
      <c r="AA18" s="90">
        <v>19</v>
      </c>
      <c r="AB18" s="26">
        <v>-2.86</v>
      </c>
      <c r="AD18" s="27">
        <v>10</v>
      </c>
      <c r="AE18" s="26">
        <v>1.5599999999999987</v>
      </c>
      <c r="AI18" s="19">
        <v>-0.96666666666666634</v>
      </c>
      <c r="AJ18" s="183" t="s">
        <v>283</v>
      </c>
      <c r="AK18">
        <v>0</v>
      </c>
      <c r="AM18" s="19">
        <v>-2.3999999999999986</v>
      </c>
      <c r="AN18" s="189" t="s">
        <v>322</v>
      </c>
      <c r="AO18">
        <v>0</v>
      </c>
    </row>
    <row r="19" spans="3:41">
      <c r="D19" s="16">
        <v>5</v>
      </c>
      <c r="E19" s="17">
        <v>22</v>
      </c>
      <c r="F19" s="17">
        <v>35</v>
      </c>
      <c r="G19" s="1">
        <f t="shared" si="0"/>
        <v>0.58333333333333337</v>
      </c>
      <c r="H19" s="19">
        <f t="shared" si="1"/>
        <v>22.583333333333332</v>
      </c>
      <c r="K19">
        <v>26</v>
      </c>
      <c r="L19">
        <v>1.1200000000000001</v>
      </c>
      <c r="M19" s="5">
        <v>4.08</v>
      </c>
      <c r="N19" s="5">
        <f t="shared" si="2"/>
        <v>-2.96</v>
      </c>
      <c r="P19" s="17">
        <v>23</v>
      </c>
      <c r="Q19">
        <v>21.87</v>
      </c>
      <c r="R19">
        <v>20.58</v>
      </c>
      <c r="S19" s="1">
        <f t="shared" si="3"/>
        <v>1.2900000000000027</v>
      </c>
      <c r="U19">
        <v>26</v>
      </c>
      <c r="V19" s="1">
        <v>-2.96</v>
      </c>
      <c r="X19" s="17">
        <v>23</v>
      </c>
      <c r="Y19" s="1">
        <v>1.2900000000000027</v>
      </c>
      <c r="AA19" s="90">
        <v>26</v>
      </c>
      <c r="AB19" s="26">
        <v>-2.96</v>
      </c>
      <c r="AD19" s="27">
        <v>23</v>
      </c>
      <c r="AE19" s="26">
        <v>1.2900000000000027</v>
      </c>
      <c r="AI19" s="19">
        <v>-0.91000000000000014</v>
      </c>
      <c r="AJ19" s="183" t="s">
        <v>328</v>
      </c>
      <c r="AK19">
        <v>0</v>
      </c>
      <c r="AM19" s="19">
        <v>-1.716666666666665</v>
      </c>
      <c r="AN19" s="189" t="s">
        <v>323</v>
      </c>
      <c r="AO19">
        <v>0</v>
      </c>
    </row>
    <row r="20" spans="3:41">
      <c r="C20" t="s">
        <v>133</v>
      </c>
      <c r="D20" s="16">
        <v>6</v>
      </c>
      <c r="E20" s="135">
        <v>20</v>
      </c>
      <c r="F20" s="135">
        <v>24</v>
      </c>
      <c r="G20" s="9">
        <f t="shared" si="0"/>
        <v>0.4</v>
      </c>
      <c r="H20" s="19">
        <f t="shared" si="1"/>
        <v>20.399999999999999</v>
      </c>
      <c r="K20">
        <v>26</v>
      </c>
      <c r="L20">
        <v>3.17</v>
      </c>
      <c r="M20" s="5">
        <v>4.08</v>
      </c>
      <c r="N20" s="5">
        <f t="shared" si="2"/>
        <v>-0.91000000000000014</v>
      </c>
      <c r="P20" s="17">
        <v>25</v>
      </c>
      <c r="Q20">
        <v>21.97</v>
      </c>
      <c r="R20">
        <v>20.52</v>
      </c>
      <c r="S20" s="1">
        <f t="shared" si="3"/>
        <v>1.4499999999999993</v>
      </c>
      <c r="U20">
        <v>26</v>
      </c>
      <c r="V20" s="1">
        <v>-0.91000000000000014</v>
      </c>
      <c r="X20" s="17">
        <v>25</v>
      </c>
      <c r="Y20" s="1">
        <v>1.4499999999999993</v>
      </c>
      <c r="AA20" s="90">
        <v>26</v>
      </c>
      <c r="AB20" s="26">
        <v>-0.91000000000000014</v>
      </c>
      <c r="AD20" s="27">
        <v>25</v>
      </c>
      <c r="AE20" s="26">
        <v>1.4499999999999993</v>
      </c>
      <c r="AI20" s="19">
        <v>-0.87000000000000011</v>
      </c>
      <c r="AJ20" s="183" t="s">
        <v>285</v>
      </c>
      <c r="AK20">
        <v>0</v>
      </c>
      <c r="AM20" s="19">
        <v>-1.3833333333333329</v>
      </c>
      <c r="AN20" s="189" t="s">
        <v>324</v>
      </c>
      <c r="AO20">
        <v>0</v>
      </c>
    </row>
    <row r="21" spans="3:41">
      <c r="D21">
        <v>7</v>
      </c>
      <c r="E21" s="17">
        <v>20</v>
      </c>
      <c r="F21" s="17">
        <v>57</v>
      </c>
      <c r="G21" s="1">
        <f t="shared" si="0"/>
        <v>0.95</v>
      </c>
      <c r="H21" s="19">
        <f t="shared" si="1"/>
        <v>20.95</v>
      </c>
      <c r="K21">
        <v>26</v>
      </c>
      <c r="L21">
        <v>6.32</v>
      </c>
      <c r="M21" s="5">
        <v>4.08</v>
      </c>
      <c r="N21" s="5">
        <f t="shared" si="2"/>
        <v>2.2400000000000002</v>
      </c>
      <c r="P21" s="17">
        <v>25</v>
      </c>
      <c r="Q21">
        <v>23.92</v>
      </c>
      <c r="R21">
        <v>20.52</v>
      </c>
      <c r="S21" s="1">
        <f t="shared" si="3"/>
        <v>3.4000000000000021</v>
      </c>
      <c r="U21">
        <v>26</v>
      </c>
      <c r="V21" s="1">
        <v>2.2400000000000002</v>
      </c>
      <c r="X21" s="17">
        <v>25</v>
      </c>
      <c r="Y21" s="1">
        <v>3.4000000000000021</v>
      </c>
      <c r="AA21" s="90">
        <v>26</v>
      </c>
      <c r="AB21" s="26">
        <v>2.2400000000000002</v>
      </c>
      <c r="AD21" s="27">
        <v>25</v>
      </c>
      <c r="AE21" s="26">
        <v>3.4000000000000021</v>
      </c>
      <c r="AI21" s="19">
        <v>-0.80000000000000027</v>
      </c>
      <c r="AJ21" s="183" t="s">
        <v>286</v>
      </c>
      <c r="AK21">
        <v>1</v>
      </c>
      <c r="AM21" s="19">
        <v>-1.25</v>
      </c>
      <c r="AN21" s="191" t="s">
        <v>325</v>
      </c>
      <c r="AO21">
        <v>1</v>
      </c>
    </row>
    <row r="22" spans="3:41">
      <c r="D22">
        <v>8</v>
      </c>
      <c r="E22" s="17">
        <v>20</v>
      </c>
      <c r="F22" s="17">
        <v>36</v>
      </c>
      <c r="G22" s="1">
        <f t="shared" si="0"/>
        <v>0.6</v>
      </c>
      <c r="H22" s="19">
        <f t="shared" si="1"/>
        <v>20.6</v>
      </c>
      <c r="P22" s="17"/>
      <c r="AA22" s="12">
        <v>14</v>
      </c>
      <c r="AB22" s="13">
        <v>5.0299999999999994</v>
      </c>
      <c r="AD22" s="28">
        <v>13</v>
      </c>
      <c r="AE22" s="13">
        <v>0.75333333333333385</v>
      </c>
      <c r="AI22" s="19">
        <v>-0.5</v>
      </c>
      <c r="AJ22" s="183" t="s">
        <v>287</v>
      </c>
      <c r="AK22">
        <v>0</v>
      </c>
      <c r="AM22" s="19">
        <v>-0.87000000000000099</v>
      </c>
      <c r="AN22" s="191" t="s">
        <v>326</v>
      </c>
      <c r="AO22">
        <v>0</v>
      </c>
    </row>
    <row r="23" spans="3:41">
      <c r="D23">
        <v>8</v>
      </c>
      <c r="E23" s="17">
        <v>21</v>
      </c>
      <c r="F23" s="17">
        <v>34</v>
      </c>
      <c r="G23" s="1">
        <f t="shared" si="0"/>
        <v>0.56666666666666665</v>
      </c>
      <c r="H23" s="19">
        <f t="shared" si="1"/>
        <v>21.566666666666666</v>
      </c>
      <c r="K23">
        <v>19</v>
      </c>
      <c r="P23" s="17">
        <v>19</v>
      </c>
      <c r="AA23" s="14">
        <v>10</v>
      </c>
      <c r="AB23" s="15">
        <v>-0.39999999999999991</v>
      </c>
      <c r="AD23" s="28">
        <v>14</v>
      </c>
      <c r="AE23" s="13">
        <v>1.9999999999999574E-2</v>
      </c>
      <c r="AI23" s="19">
        <v>-0.4866666666666668</v>
      </c>
      <c r="AJ23" s="183" t="s">
        <v>288</v>
      </c>
      <c r="AK23">
        <v>1</v>
      </c>
      <c r="AM23" s="19">
        <v>-0.64999999999999858</v>
      </c>
      <c r="AN23" s="191" t="s">
        <v>327</v>
      </c>
      <c r="AO23">
        <v>1</v>
      </c>
    </row>
    <row r="24" spans="3:41">
      <c r="D24" s="16">
        <v>8</v>
      </c>
      <c r="E24" s="21">
        <v>21</v>
      </c>
      <c r="F24" s="21">
        <v>57</v>
      </c>
      <c r="G24" s="19">
        <f t="shared" si="0"/>
        <v>0.95</v>
      </c>
      <c r="H24" s="19">
        <f t="shared" si="1"/>
        <v>21.95</v>
      </c>
      <c r="P24" s="17"/>
      <c r="AA24" s="14">
        <v>12</v>
      </c>
      <c r="AB24" s="15">
        <v>-2.58</v>
      </c>
      <c r="AD24" s="30">
        <v>6</v>
      </c>
      <c r="AE24" s="15">
        <v>-0.30333333333333456</v>
      </c>
      <c r="AI24" s="19">
        <v>-0.39999999999999991</v>
      </c>
      <c r="AJ24" s="183" t="s">
        <v>289</v>
      </c>
      <c r="AK24">
        <v>5</v>
      </c>
      <c r="AM24" s="19">
        <v>-0.64999999999999858</v>
      </c>
      <c r="AN24" s="191" t="s">
        <v>283</v>
      </c>
      <c r="AO24">
        <v>1</v>
      </c>
    </row>
    <row r="25" spans="3:41">
      <c r="D25" s="16">
        <v>8</v>
      </c>
      <c r="E25" s="21">
        <v>21</v>
      </c>
      <c r="F25" s="21">
        <v>59</v>
      </c>
      <c r="G25" s="19">
        <f t="shared" si="0"/>
        <v>0.98333333333333328</v>
      </c>
      <c r="H25" s="19">
        <f t="shared" si="1"/>
        <v>21.983333333333334</v>
      </c>
      <c r="P25" s="17"/>
      <c r="AA25" s="14">
        <v>18</v>
      </c>
      <c r="AB25" s="15">
        <v>-3.02</v>
      </c>
      <c r="AD25" s="30">
        <v>24</v>
      </c>
      <c r="AE25" s="15">
        <v>0.32999999999999829</v>
      </c>
      <c r="AI25" s="19">
        <v>-0.35000000000000009</v>
      </c>
      <c r="AJ25" s="183" t="s">
        <v>290</v>
      </c>
      <c r="AK25">
        <v>1</v>
      </c>
      <c r="AM25" s="19">
        <v>-0.64999999999999858</v>
      </c>
      <c r="AN25" s="191" t="s">
        <v>284</v>
      </c>
      <c r="AO25">
        <v>3</v>
      </c>
    </row>
    <row r="26" spans="3:41">
      <c r="D26">
        <v>8</v>
      </c>
      <c r="E26" s="17">
        <v>22</v>
      </c>
      <c r="F26" s="17">
        <v>44</v>
      </c>
      <c r="G26" s="1">
        <f t="shared" si="0"/>
        <v>0.73333333333333328</v>
      </c>
      <c r="H26" s="19">
        <f t="shared" si="1"/>
        <v>22.733333333333334</v>
      </c>
      <c r="P26" s="17"/>
      <c r="AA26" s="14">
        <v>22</v>
      </c>
      <c r="AB26" s="15">
        <v>0.12999999999999945</v>
      </c>
      <c r="AD26" s="30">
        <v>29</v>
      </c>
      <c r="AE26" s="15">
        <v>0.32000000000000028</v>
      </c>
      <c r="AI26" s="19">
        <v>-0.24666666666666659</v>
      </c>
      <c r="AJ26" s="183" t="s">
        <v>291</v>
      </c>
      <c r="AK26">
        <v>2</v>
      </c>
      <c r="AM26" s="19">
        <v>-0.63333333333333286</v>
      </c>
      <c r="AN26" s="191" t="s">
        <v>285</v>
      </c>
      <c r="AO26">
        <v>2</v>
      </c>
    </row>
    <row r="27" spans="3:41">
      <c r="D27">
        <v>8</v>
      </c>
      <c r="E27" s="17">
        <v>4</v>
      </c>
      <c r="F27" s="17">
        <v>24</v>
      </c>
      <c r="G27" s="1">
        <f t="shared" si="0"/>
        <v>0.4</v>
      </c>
      <c r="H27" s="19">
        <f t="shared" si="1"/>
        <v>4.4000000000000004</v>
      </c>
      <c r="P27" s="17"/>
      <c r="AA27" s="31">
        <v>2</v>
      </c>
      <c r="AB27" s="32">
        <v>-0.4866666666666668</v>
      </c>
      <c r="AD27" s="33">
        <v>2</v>
      </c>
      <c r="AE27" s="32">
        <v>-2.3999999999999986</v>
      </c>
      <c r="AI27" s="19">
        <v>-0.21666666666666634</v>
      </c>
      <c r="AJ27" s="183" t="s">
        <v>292</v>
      </c>
      <c r="AK27">
        <v>1</v>
      </c>
      <c r="AM27" s="19">
        <v>-0.53000000000000114</v>
      </c>
      <c r="AN27" s="191" t="s">
        <v>286</v>
      </c>
      <c r="AO27">
        <v>0</v>
      </c>
    </row>
    <row r="28" spans="3:41">
      <c r="D28">
        <v>9</v>
      </c>
      <c r="E28" s="17">
        <v>21</v>
      </c>
      <c r="F28" s="17">
        <v>59</v>
      </c>
      <c r="G28" s="1">
        <f t="shared" si="0"/>
        <v>0.98333333333333328</v>
      </c>
      <c r="H28" s="19">
        <f t="shared" si="1"/>
        <v>21.983333333333334</v>
      </c>
      <c r="P28" s="17"/>
      <c r="AA28" s="31">
        <v>5</v>
      </c>
      <c r="AB28" s="32">
        <v>-2.9033333333333333</v>
      </c>
      <c r="AD28" s="33">
        <v>2</v>
      </c>
      <c r="AE28" s="32">
        <v>1.8666666666666671</v>
      </c>
      <c r="AI28" s="19">
        <v>0.12999999999999945</v>
      </c>
      <c r="AJ28" s="183" t="s">
        <v>293</v>
      </c>
      <c r="AK28">
        <v>4</v>
      </c>
      <c r="AM28" s="19">
        <v>-0.30333333333333456</v>
      </c>
      <c r="AN28" s="191" t="s">
        <v>287</v>
      </c>
      <c r="AO28">
        <v>2</v>
      </c>
    </row>
    <row r="29" spans="3:41">
      <c r="D29">
        <v>10</v>
      </c>
      <c r="E29" s="17">
        <v>4</v>
      </c>
      <c r="F29" s="17">
        <v>21</v>
      </c>
      <c r="G29" s="1">
        <f t="shared" si="0"/>
        <v>0.35</v>
      </c>
      <c r="H29" s="19">
        <f t="shared" si="1"/>
        <v>4.3499999999999996</v>
      </c>
      <c r="P29" s="17"/>
      <c r="AA29" s="31">
        <v>7</v>
      </c>
      <c r="AB29" s="32">
        <v>-0.80000000000000027</v>
      </c>
      <c r="AD29" s="33">
        <v>3</v>
      </c>
      <c r="AE29" s="32">
        <v>-1.716666666666665</v>
      </c>
      <c r="AI29" s="19">
        <v>0.25</v>
      </c>
      <c r="AJ29" s="183" t="s">
        <v>294</v>
      </c>
      <c r="AK29">
        <v>4</v>
      </c>
      <c r="AM29" s="19">
        <v>-0.29999999999999716</v>
      </c>
      <c r="AN29" s="191" t="s">
        <v>288</v>
      </c>
      <c r="AO29">
        <v>1</v>
      </c>
    </row>
    <row r="30" spans="3:41">
      <c r="D30">
        <v>10</v>
      </c>
      <c r="E30" s="17">
        <v>22</v>
      </c>
      <c r="F30" s="17">
        <v>26</v>
      </c>
      <c r="G30" s="1">
        <f t="shared" si="0"/>
        <v>0.43333333333333335</v>
      </c>
      <c r="H30" s="19">
        <f t="shared" si="1"/>
        <v>22.433333333333334</v>
      </c>
      <c r="P30" s="17"/>
      <c r="AA30" s="31">
        <v>7</v>
      </c>
      <c r="AB30" s="32">
        <v>1.8833333333333333</v>
      </c>
      <c r="AD30" s="33">
        <v>4</v>
      </c>
      <c r="AE30" s="32">
        <v>-1.3833333333333329</v>
      </c>
      <c r="AI30" s="19">
        <v>0.58999999999999986</v>
      </c>
      <c r="AJ30" s="183" t="s">
        <v>295</v>
      </c>
      <c r="AK30">
        <v>6</v>
      </c>
      <c r="AM30" s="19">
        <v>-0.25</v>
      </c>
      <c r="AN30" s="191" t="s">
        <v>289</v>
      </c>
      <c r="AO30">
        <v>0</v>
      </c>
    </row>
    <row r="31" spans="3:41">
      <c r="D31">
        <v>11</v>
      </c>
      <c r="E31" s="17">
        <v>0</v>
      </c>
      <c r="F31" s="17">
        <v>44</v>
      </c>
      <c r="G31" s="1">
        <f t="shared" si="0"/>
        <v>0.73333333333333328</v>
      </c>
      <c r="H31" s="19">
        <f t="shared" si="1"/>
        <v>0.73333333333333328</v>
      </c>
      <c r="P31" s="17"/>
      <c r="AA31" s="31">
        <v>8</v>
      </c>
      <c r="AB31" s="32">
        <v>2.2633333333333328</v>
      </c>
      <c r="AD31" s="33">
        <v>4</v>
      </c>
      <c r="AE31" s="32">
        <v>-1.25</v>
      </c>
      <c r="AI31" s="19">
        <v>0.67999999999999972</v>
      </c>
      <c r="AJ31" s="183" t="s">
        <v>296</v>
      </c>
      <c r="AK31">
        <v>1</v>
      </c>
      <c r="AM31" s="19">
        <v>-0.19666666666666544</v>
      </c>
      <c r="AN31" s="191" t="s">
        <v>290</v>
      </c>
      <c r="AO31">
        <v>5</v>
      </c>
    </row>
    <row r="32" spans="3:41">
      <c r="D32">
        <v>12</v>
      </c>
      <c r="E32" s="17">
        <v>3</v>
      </c>
      <c r="F32" s="17">
        <v>57</v>
      </c>
      <c r="G32" s="1">
        <f t="shared" si="0"/>
        <v>0.95</v>
      </c>
      <c r="H32" s="19">
        <f t="shared" si="1"/>
        <v>3.95</v>
      </c>
      <c r="P32" s="17"/>
      <c r="AA32" s="31">
        <v>8</v>
      </c>
      <c r="AB32" s="32">
        <v>2.996666666666667</v>
      </c>
      <c r="AD32" s="33">
        <v>5</v>
      </c>
      <c r="AE32" s="32">
        <v>0.31666666666666643</v>
      </c>
      <c r="AI32" s="19">
        <v>0.73</v>
      </c>
      <c r="AJ32" s="183" t="s">
        <v>297</v>
      </c>
      <c r="AK32">
        <v>2</v>
      </c>
      <c r="AM32" s="19">
        <v>-1.6666666666669272E-2</v>
      </c>
      <c r="AN32" s="191" t="s">
        <v>291</v>
      </c>
      <c r="AO32">
        <v>0</v>
      </c>
    </row>
    <row r="33" spans="2:41">
      <c r="D33">
        <v>13</v>
      </c>
      <c r="E33" s="17">
        <v>6</v>
      </c>
      <c r="F33" s="17">
        <v>44</v>
      </c>
      <c r="G33" s="1">
        <f t="shared" si="0"/>
        <v>0.73333333333333328</v>
      </c>
      <c r="H33" s="19">
        <f t="shared" si="1"/>
        <v>6.7333333333333334</v>
      </c>
      <c r="P33" s="17"/>
      <c r="AA33" s="31">
        <v>10</v>
      </c>
      <c r="AB33" s="32">
        <v>4.6300000000000008</v>
      </c>
      <c r="AD33" s="33">
        <v>5</v>
      </c>
      <c r="AE33" s="32">
        <v>1.033333333333335</v>
      </c>
      <c r="AI33" s="19">
        <v>0.77000000000000046</v>
      </c>
      <c r="AJ33" s="183" t="s">
        <v>298</v>
      </c>
      <c r="AK33">
        <v>3</v>
      </c>
      <c r="AM33" s="19">
        <v>-3.3333333333338544E-3</v>
      </c>
      <c r="AN33" s="191" t="s">
        <v>292</v>
      </c>
      <c r="AO33">
        <v>1</v>
      </c>
    </row>
    <row r="34" spans="2:41">
      <c r="D34">
        <v>19</v>
      </c>
      <c r="E34" s="17">
        <v>1</v>
      </c>
      <c r="F34" s="17">
        <v>1</v>
      </c>
      <c r="G34" s="1">
        <f t="shared" si="0"/>
        <v>1.6666666666666666E-2</v>
      </c>
      <c r="H34" s="19">
        <f t="shared" si="1"/>
        <v>1.0166666666666666</v>
      </c>
      <c r="P34" s="17"/>
      <c r="AA34" s="31">
        <v>12</v>
      </c>
      <c r="AB34" s="32">
        <v>5.45</v>
      </c>
      <c r="AD34" s="33">
        <v>6</v>
      </c>
      <c r="AE34" s="32">
        <v>0</v>
      </c>
      <c r="AI34" s="19">
        <v>1.083333333333333</v>
      </c>
      <c r="AJ34" s="183" t="s">
        <v>299</v>
      </c>
      <c r="AK34">
        <v>3</v>
      </c>
      <c r="AM34" s="19">
        <v>0</v>
      </c>
      <c r="AN34" s="191" t="s">
        <v>293</v>
      </c>
      <c r="AO34">
        <v>2</v>
      </c>
    </row>
    <row r="35" spans="2:41">
      <c r="D35">
        <v>23</v>
      </c>
      <c r="E35" s="17">
        <v>21</v>
      </c>
      <c r="F35" s="17">
        <v>52</v>
      </c>
      <c r="G35" s="1">
        <f t="shared" si="0"/>
        <v>0.8666666666666667</v>
      </c>
      <c r="H35" s="19">
        <f t="shared" si="1"/>
        <v>21.866666666666667</v>
      </c>
      <c r="P35" s="17"/>
      <c r="AA35" s="31">
        <v>13</v>
      </c>
      <c r="AB35" s="32">
        <v>5.77</v>
      </c>
      <c r="AD35" s="33">
        <v>6</v>
      </c>
      <c r="AE35" s="32">
        <v>0.21666666666666501</v>
      </c>
      <c r="AI35" s="19">
        <v>1.333333333333333</v>
      </c>
      <c r="AJ35" s="183" t="s">
        <v>300</v>
      </c>
      <c r="AK35">
        <v>2</v>
      </c>
      <c r="AM35" s="19">
        <v>1.6666666666665719E-2</v>
      </c>
      <c r="AN35" s="191" t="s">
        <v>294</v>
      </c>
      <c r="AO35">
        <v>5</v>
      </c>
    </row>
    <row r="36" spans="2:41">
      <c r="D36">
        <v>25</v>
      </c>
      <c r="E36" s="17">
        <v>21</v>
      </c>
      <c r="F36" s="17">
        <v>58</v>
      </c>
      <c r="G36" s="1">
        <f t="shared" si="0"/>
        <v>0.96666666666666667</v>
      </c>
      <c r="H36" s="19">
        <f t="shared" si="1"/>
        <v>21.966666666666665</v>
      </c>
      <c r="P36" s="17"/>
      <c r="AA36" s="31">
        <v>15</v>
      </c>
      <c r="AB36" s="32">
        <v>-0.24666666666666659</v>
      </c>
      <c r="AD36" s="33">
        <v>6</v>
      </c>
      <c r="AE36" s="32">
        <v>0.39999999999999858</v>
      </c>
      <c r="AI36" s="19">
        <v>1.3499999999999996</v>
      </c>
      <c r="AJ36" s="183" t="s">
        <v>301</v>
      </c>
      <c r="AK36">
        <v>2</v>
      </c>
      <c r="AM36" s="19">
        <v>1.9999999999999574E-2</v>
      </c>
      <c r="AN36" s="191" t="s">
        <v>295</v>
      </c>
      <c r="AO36">
        <v>5</v>
      </c>
    </row>
    <row r="37" spans="2:41">
      <c r="D37">
        <v>25</v>
      </c>
      <c r="E37" s="17">
        <v>23</v>
      </c>
      <c r="F37" s="17">
        <v>55</v>
      </c>
      <c r="G37" s="1">
        <f t="shared" si="0"/>
        <v>0.91666666666666663</v>
      </c>
      <c r="H37" s="19">
        <f t="shared" si="1"/>
        <v>23.916666666666668</v>
      </c>
      <c r="P37" s="17"/>
      <c r="AA37" s="31">
        <v>23</v>
      </c>
      <c r="AB37" s="32">
        <v>-3.91</v>
      </c>
      <c r="AD37" s="33">
        <v>6</v>
      </c>
      <c r="AE37" s="32">
        <v>1.0833333333333321</v>
      </c>
      <c r="AI37" s="19">
        <v>1.6700000000000004</v>
      </c>
      <c r="AJ37" s="183" t="s">
        <v>302</v>
      </c>
      <c r="AK37">
        <v>2</v>
      </c>
      <c r="AM37" s="19">
        <v>2.9999999999997584E-2</v>
      </c>
      <c r="AN37" s="191" t="s">
        <v>296</v>
      </c>
      <c r="AO37">
        <v>6</v>
      </c>
    </row>
    <row r="38" spans="2:41">
      <c r="D38">
        <v>26</v>
      </c>
      <c r="E38" s="17">
        <v>1</v>
      </c>
      <c r="F38" s="17">
        <v>7</v>
      </c>
      <c r="G38" s="1">
        <f t="shared" si="0"/>
        <v>0.11666666666666667</v>
      </c>
      <c r="H38" s="19">
        <f t="shared" si="1"/>
        <v>1.1166666666666667</v>
      </c>
      <c r="P38" s="17"/>
      <c r="AA38" s="31">
        <v>26</v>
      </c>
      <c r="AB38" s="32">
        <v>-2.1633333333333336</v>
      </c>
      <c r="AD38" s="33">
        <v>7</v>
      </c>
      <c r="AE38" s="32">
        <v>0.88333333333333286</v>
      </c>
      <c r="AI38" s="19">
        <v>1.7366666666666664</v>
      </c>
      <c r="AJ38" s="183" t="s">
        <v>303</v>
      </c>
      <c r="AK38">
        <v>5</v>
      </c>
      <c r="AM38" s="19">
        <v>0.21666666666666501</v>
      </c>
      <c r="AN38" s="191" t="s">
        <v>297</v>
      </c>
      <c r="AO38">
        <v>10</v>
      </c>
    </row>
    <row r="39" spans="2:41">
      <c r="D39">
        <v>26</v>
      </c>
      <c r="E39" s="17">
        <v>3</v>
      </c>
      <c r="F39" s="17">
        <v>10</v>
      </c>
      <c r="G39" s="1">
        <f t="shared" si="0"/>
        <v>0.16666666666666666</v>
      </c>
      <c r="H39" s="19">
        <f t="shared" si="1"/>
        <v>3.1666666666666665</v>
      </c>
      <c r="P39" s="17"/>
      <c r="AA39" s="31">
        <v>27</v>
      </c>
      <c r="AB39" s="32">
        <v>-0.96666666666666634</v>
      </c>
      <c r="AD39" s="33">
        <v>8</v>
      </c>
      <c r="AE39" s="32">
        <v>2.7166666666666686</v>
      </c>
      <c r="AI39" s="19">
        <v>1.83</v>
      </c>
      <c r="AJ39" s="183" t="s">
        <v>304</v>
      </c>
      <c r="AK39">
        <v>2</v>
      </c>
      <c r="AM39" s="19">
        <v>0.26666666666666572</v>
      </c>
      <c r="AN39" s="191" t="s">
        <v>298</v>
      </c>
      <c r="AO39">
        <v>10</v>
      </c>
    </row>
    <row r="40" spans="2:41">
      <c r="D40">
        <v>26</v>
      </c>
      <c r="E40" s="17">
        <v>6</v>
      </c>
      <c r="F40" s="17">
        <v>19</v>
      </c>
      <c r="G40" s="1">
        <f t="shared" si="0"/>
        <v>0.31666666666666665</v>
      </c>
      <c r="H40" s="19">
        <f t="shared" si="1"/>
        <v>6.3166666666666664</v>
      </c>
      <c r="P40" s="17"/>
      <c r="AA40" s="31">
        <v>27</v>
      </c>
      <c r="AB40" s="32">
        <v>5.8000000000000007</v>
      </c>
      <c r="AD40" s="33">
        <v>10</v>
      </c>
      <c r="AE40" s="32">
        <v>0.26666666666666572</v>
      </c>
      <c r="AI40" s="19">
        <v>1.8833333333333333</v>
      </c>
      <c r="AJ40" s="183" t="s">
        <v>305</v>
      </c>
      <c r="AK40">
        <v>0</v>
      </c>
      <c r="AM40" s="19">
        <v>0.26666666666666927</v>
      </c>
      <c r="AN40" s="191" t="s">
        <v>299</v>
      </c>
      <c r="AO40">
        <v>8</v>
      </c>
    </row>
    <row r="41" spans="2:41">
      <c r="E41" s="17"/>
      <c r="F41" s="17"/>
      <c r="G41" s="1"/>
      <c r="H41" s="19"/>
      <c r="P41" s="17"/>
      <c r="AA41" s="91">
        <v>1</v>
      </c>
      <c r="AB41" s="35">
        <v>0.73</v>
      </c>
      <c r="AD41" s="33">
        <v>10</v>
      </c>
      <c r="AE41" s="32">
        <v>0.91666666666666785</v>
      </c>
      <c r="AI41" s="19">
        <v>2.2400000000000002</v>
      </c>
      <c r="AJ41" s="183" t="s">
        <v>306</v>
      </c>
      <c r="AK41">
        <v>1</v>
      </c>
      <c r="AM41" s="19">
        <v>0.31666666666666643</v>
      </c>
      <c r="AN41" s="191" t="s">
        <v>300</v>
      </c>
      <c r="AO41">
        <v>4</v>
      </c>
    </row>
    <row r="42" spans="2:41" ht="45">
      <c r="B42" s="140" t="s">
        <v>9</v>
      </c>
      <c r="D42">
        <v>13</v>
      </c>
      <c r="E42" s="17">
        <v>21</v>
      </c>
      <c r="F42" s="17">
        <v>34</v>
      </c>
      <c r="G42" s="1">
        <f t="shared" si="0"/>
        <v>0.56666666666666665</v>
      </c>
      <c r="H42" s="19">
        <f t="shared" si="1"/>
        <v>21.566666666666666</v>
      </c>
      <c r="K42" t="s">
        <v>25</v>
      </c>
      <c r="L42" s="20" t="s">
        <v>60</v>
      </c>
      <c r="M42" s="20" t="s">
        <v>61</v>
      </c>
      <c r="N42" s="20" t="s">
        <v>27</v>
      </c>
      <c r="O42" s="20"/>
      <c r="P42" s="17"/>
      <c r="Q42" s="20" t="s">
        <v>62</v>
      </c>
      <c r="R42" s="20" t="s">
        <v>63</v>
      </c>
      <c r="S42" s="20" t="s">
        <v>29</v>
      </c>
      <c r="AA42" s="91">
        <v>7</v>
      </c>
      <c r="AB42" s="35">
        <v>2.6666666666666665</v>
      </c>
      <c r="AD42" s="33">
        <v>11</v>
      </c>
      <c r="AE42" s="32">
        <v>0.89999999999999858</v>
      </c>
      <c r="AI42" s="19">
        <v>2.2633333333333328</v>
      </c>
      <c r="AJ42" s="183" t="s">
        <v>307</v>
      </c>
      <c r="AK42">
        <v>1</v>
      </c>
      <c r="AM42" s="19">
        <v>0.32000000000000028</v>
      </c>
      <c r="AN42" s="191" t="s">
        <v>301</v>
      </c>
      <c r="AO42">
        <v>3</v>
      </c>
    </row>
    <row r="43" spans="2:41">
      <c r="D43">
        <v>14</v>
      </c>
      <c r="E43" s="17">
        <v>8</v>
      </c>
      <c r="F43" s="17">
        <v>47</v>
      </c>
      <c r="G43" s="1">
        <f t="shared" si="0"/>
        <v>0.78333333333333333</v>
      </c>
      <c r="H43" s="19">
        <f t="shared" si="1"/>
        <v>8.7833333333333332</v>
      </c>
      <c r="K43">
        <v>14</v>
      </c>
      <c r="L43">
        <v>8.7799999999999994</v>
      </c>
      <c r="M43" s="1">
        <v>3.75</v>
      </c>
      <c r="N43" s="1">
        <f>L43-M43</f>
        <v>5.0299999999999994</v>
      </c>
      <c r="P43" s="17">
        <v>13</v>
      </c>
      <c r="Q43">
        <v>21.57</v>
      </c>
      <c r="R43" s="1">
        <v>20.816666666666666</v>
      </c>
      <c r="S43" s="1">
        <f>Q43-R43</f>
        <v>0.75333333333333385</v>
      </c>
      <c r="U43">
        <v>14</v>
      </c>
      <c r="V43" s="1">
        <v>5.0299999999999994</v>
      </c>
      <c r="X43" s="17">
        <v>13</v>
      </c>
      <c r="Y43" s="1">
        <v>0.75333333333333385</v>
      </c>
      <c r="AA43" s="91">
        <v>7</v>
      </c>
      <c r="AB43" s="35">
        <v>2.8666666666666667</v>
      </c>
      <c r="AD43" s="33">
        <v>12</v>
      </c>
      <c r="AE43" s="32">
        <v>-3.6533333333333324</v>
      </c>
      <c r="AI43" s="19">
        <v>2.6666666666666665</v>
      </c>
      <c r="AJ43" s="183" t="s">
        <v>308</v>
      </c>
      <c r="AK43">
        <v>1</v>
      </c>
      <c r="AM43" s="19">
        <v>0.32999999999999829</v>
      </c>
      <c r="AN43" s="191" t="s">
        <v>302</v>
      </c>
      <c r="AO43">
        <v>2</v>
      </c>
    </row>
    <row r="44" spans="2:41">
      <c r="D44">
        <v>14</v>
      </c>
      <c r="E44" s="17">
        <v>20</v>
      </c>
      <c r="F44" s="17">
        <v>49</v>
      </c>
      <c r="G44" s="1">
        <f t="shared" si="0"/>
        <v>0.81666666666666665</v>
      </c>
      <c r="H44" s="19">
        <f t="shared" si="1"/>
        <v>20.816666666666666</v>
      </c>
      <c r="P44" s="17">
        <v>14</v>
      </c>
      <c r="Q44">
        <v>20.82</v>
      </c>
      <c r="R44" s="1">
        <v>20.8</v>
      </c>
      <c r="S44" s="1">
        <f>Q44-R44</f>
        <v>1.9999999999999574E-2</v>
      </c>
      <c r="X44" s="17">
        <v>14</v>
      </c>
      <c r="Y44" s="1">
        <v>1.9999999999999574E-2</v>
      </c>
      <c r="AA44" s="91">
        <v>7</v>
      </c>
      <c r="AB44" s="35">
        <v>3.2166666666666663</v>
      </c>
      <c r="AD44" s="33">
        <v>19</v>
      </c>
      <c r="AE44" s="32">
        <v>-6.4666666666666668</v>
      </c>
      <c r="AI44" s="19">
        <v>2.7700000000000005</v>
      </c>
      <c r="AJ44" s="183" t="s">
        <v>309</v>
      </c>
      <c r="AK44">
        <v>2</v>
      </c>
      <c r="AM44" s="19">
        <v>0.35000000000000142</v>
      </c>
      <c r="AN44" s="191" t="s">
        <v>303</v>
      </c>
      <c r="AO44">
        <v>2</v>
      </c>
    </row>
    <row r="45" spans="2:41">
      <c r="E45" s="17"/>
      <c r="F45" s="17"/>
      <c r="G45" s="1"/>
      <c r="H45" s="19"/>
      <c r="K45">
        <v>1</v>
      </c>
      <c r="P45" s="17">
        <v>2</v>
      </c>
      <c r="R45" s="1"/>
      <c r="S45" s="1"/>
      <c r="AA45" s="91">
        <v>8</v>
      </c>
      <c r="AB45" s="35">
        <v>1.83</v>
      </c>
      <c r="AD45" s="33">
        <v>19</v>
      </c>
      <c r="AE45" s="32">
        <v>0.58333333333333215</v>
      </c>
      <c r="AI45" s="19">
        <v>2.8666666666666667</v>
      </c>
      <c r="AJ45" s="183" t="s">
        <v>310</v>
      </c>
      <c r="AK45">
        <v>3</v>
      </c>
      <c r="AM45" s="19">
        <v>0.37999999999999901</v>
      </c>
      <c r="AN45" s="191" t="s">
        <v>304</v>
      </c>
      <c r="AO45">
        <v>1</v>
      </c>
    </row>
    <row r="46" spans="2:41" ht="45">
      <c r="B46" s="140" t="s">
        <v>15</v>
      </c>
      <c r="D46">
        <v>6</v>
      </c>
      <c r="E46" s="17">
        <v>20</v>
      </c>
      <c r="F46" s="17">
        <v>38</v>
      </c>
      <c r="G46" s="1">
        <f t="shared" si="0"/>
        <v>0.6333333333333333</v>
      </c>
      <c r="H46" s="19">
        <f t="shared" si="1"/>
        <v>20.633333333333333</v>
      </c>
      <c r="K46" s="4" t="s">
        <v>25</v>
      </c>
      <c r="L46" s="83" t="s">
        <v>60</v>
      </c>
      <c r="M46" s="83" t="s">
        <v>61</v>
      </c>
      <c r="N46" s="83" t="s">
        <v>27</v>
      </c>
      <c r="O46" s="83"/>
      <c r="P46" s="89"/>
      <c r="Q46" s="83" t="s">
        <v>62</v>
      </c>
      <c r="R46" s="83" t="s">
        <v>63</v>
      </c>
      <c r="S46" s="83" t="s">
        <v>29</v>
      </c>
      <c r="AA46" s="91">
        <v>12</v>
      </c>
      <c r="AB46" s="35">
        <v>1.083333333333333</v>
      </c>
      <c r="AD46" s="33">
        <v>20</v>
      </c>
      <c r="AE46" s="32">
        <v>-2.4833333333333307</v>
      </c>
      <c r="AI46" s="19">
        <v>2.996666666666667</v>
      </c>
      <c r="AJ46" s="183" t="s">
        <v>311</v>
      </c>
      <c r="AK46">
        <v>0</v>
      </c>
      <c r="AM46" s="19">
        <v>0.39999999999999858</v>
      </c>
      <c r="AN46" s="183" t="s">
        <v>305</v>
      </c>
      <c r="AO46">
        <v>0</v>
      </c>
    </row>
    <row r="47" spans="2:41">
      <c r="D47">
        <v>10</v>
      </c>
      <c r="E47" s="17">
        <v>3</v>
      </c>
      <c r="F47" s="17">
        <v>16</v>
      </c>
      <c r="G47" s="1">
        <f t="shared" si="0"/>
        <v>0.26666666666666666</v>
      </c>
      <c r="H47" s="19">
        <f t="shared" si="1"/>
        <v>3.2666666666666666</v>
      </c>
      <c r="K47">
        <v>10</v>
      </c>
      <c r="L47">
        <v>3.27</v>
      </c>
      <c r="M47" s="1">
        <v>3.67</v>
      </c>
      <c r="N47" s="1">
        <f>L47-M47</f>
        <v>-0.39999999999999991</v>
      </c>
      <c r="P47" s="17">
        <v>6</v>
      </c>
      <c r="Q47">
        <v>20.63</v>
      </c>
      <c r="R47" s="1">
        <v>20.933333333333334</v>
      </c>
      <c r="S47" s="1">
        <f>Q47-R47</f>
        <v>-0.30333333333333456</v>
      </c>
      <c r="U47">
        <v>10</v>
      </c>
      <c r="V47" s="1">
        <v>-0.39999999999999991</v>
      </c>
      <c r="X47" s="17">
        <v>6</v>
      </c>
      <c r="Y47" s="1">
        <v>-0.30333333333333456</v>
      </c>
      <c r="AA47" s="91">
        <v>12</v>
      </c>
      <c r="AB47" s="35">
        <v>1.333333333333333</v>
      </c>
      <c r="AD47" s="33">
        <v>20</v>
      </c>
      <c r="AE47" s="32">
        <v>-0.64999999999999858</v>
      </c>
      <c r="AI47" s="19">
        <v>3.0000000000000004</v>
      </c>
      <c r="AJ47" s="183" t="s">
        <v>312</v>
      </c>
      <c r="AK47">
        <v>0</v>
      </c>
      <c r="AM47" s="19">
        <v>0.58333333333333215</v>
      </c>
      <c r="AN47" s="183" t="s">
        <v>306</v>
      </c>
      <c r="AO47">
        <v>0</v>
      </c>
    </row>
    <row r="48" spans="2:41">
      <c r="D48">
        <v>12</v>
      </c>
      <c r="E48" s="17">
        <v>1</v>
      </c>
      <c r="F48" s="17">
        <v>7</v>
      </c>
      <c r="G48" s="1">
        <f t="shared" si="0"/>
        <v>0.11666666666666667</v>
      </c>
      <c r="H48" s="19">
        <f t="shared" si="1"/>
        <v>1.1166666666666667</v>
      </c>
      <c r="K48">
        <v>12</v>
      </c>
      <c r="L48">
        <v>1.1200000000000001</v>
      </c>
      <c r="M48" s="1">
        <v>3.7</v>
      </c>
      <c r="N48" s="1">
        <f t="shared" ref="N48:N50" si="4">L48-M48</f>
        <v>-2.58</v>
      </c>
      <c r="P48" s="17">
        <v>24</v>
      </c>
      <c r="Q48">
        <v>20.88</v>
      </c>
      <c r="R48" s="1">
        <v>20.55</v>
      </c>
      <c r="S48" s="1">
        <f t="shared" ref="S48:S49" si="5">Q48-R48</f>
        <v>0.32999999999999829</v>
      </c>
      <c r="U48">
        <v>12</v>
      </c>
      <c r="V48" s="1">
        <v>-2.58</v>
      </c>
      <c r="X48" s="17">
        <v>24</v>
      </c>
      <c r="Y48" s="1">
        <v>0.32999999999999829</v>
      </c>
      <c r="AA48" s="91">
        <v>14</v>
      </c>
      <c r="AB48" s="35">
        <v>4.3666666666666671</v>
      </c>
      <c r="AD48" s="33">
        <v>20</v>
      </c>
      <c r="AE48" s="32">
        <v>-0.64999999999999858</v>
      </c>
      <c r="AI48" s="19">
        <v>3.1300000000000003</v>
      </c>
      <c r="AJ48" s="183" t="s">
        <v>313</v>
      </c>
      <c r="AK48">
        <v>0</v>
      </c>
      <c r="AM48" s="19">
        <v>0.66666666666666785</v>
      </c>
      <c r="AN48" s="183" t="s">
        <v>307</v>
      </c>
      <c r="AO48">
        <v>0</v>
      </c>
    </row>
    <row r="49" spans="2:41">
      <c r="D49">
        <v>18</v>
      </c>
      <c r="E49" s="17">
        <v>0</v>
      </c>
      <c r="F49" s="17">
        <v>50</v>
      </c>
      <c r="G49" s="1">
        <f t="shared" si="0"/>
        <v>0.83333333333333337</v>
      </c>
      <c r="H49" s="19">
        <f t="shared" si="1"/>
        <v>0.83333333333333337</v>
      </c>
      <c r="K49">
        <v>18</v>
      </c>
      <c r="L49">
        <v>0.83</v>
      </c>
      <c r="M49" s="1">
        <v>3.85</v>
      </c>
      <c r="N49" s="1">
        <f t="shared" si="4"/>
        <v>-3.02</v>
      </c>
      <c r="P49" s="17">
        <v>29</v>
      </c>
      <c r="Q49">
        <v>20.72</v>
      </c>
      <c r="R49" s="1">
        <v>20.399999999999999</v>
      </c>
      <c r="S49" s="1">
        <f t="shared" si="5"/>
        <v>0.32000000000000028</v>
      </c>
      <c r="U49">
        <v>18</v>
      </c>
      <c r="V49" s="1">
        <v>-3.02</v>
      </c>
      <c r="X49" s="17">
        <v>29</v>
      </c>
      <c r="Y49" s="1">
        <v>0.32000000000000028</v>
      </c>
      <c r="AA49" s="91">
        <v>14</v>
      </c>
      <c r="AB49" s="35">
        <v>5.3666666666666671</v>
      </c>
      <c r="AD49" s="33">
        <v>20</v>
      </c>
      <c r="AE49" s="32">
        <v>-0.63333333333333286</v>
      </c>
      <c r="AI49" s="19">
        <v>3.2166666666666663</v>
      </c>
      <c r="AJ49" s="183" t="s">
        <v>314</v>
      </c>
      <c r="AK49">
        <v>0</v>
      </c>
      <c r="AM49" s="19">
        <v>0.67000000000000171</v>
      </c>
      <c r="AN49" s="183" t="s">
        <v>308</v>
      </c>
      <c r="AO49">
        <v>0</v>
      </c>
    </row>
    <row r="50" spans="2:41">
      <c r="D50">
        <v>22</v>
      </c>
      <c r="E50" s="17">
        <v>4</v>
      </c>
      <c r="F50" s="17">
        <v>6</v>
      </c>
      <c r="G50" s="1">
        <f t="shared" si="0"/>
        <v>0.1</v>
      </c>
      <c r="H50" s="19">
        <f t="shared" si="1"/>
        <v>4.0999999999999996</v>
      </c>
      <c r="K50">
        <v>22</v>
      </c>
      <c r="L50">
        <v>4.0999999999999996</v>
      </c>
      <c r="M50" s="1">
        <v>3.97</v>
      </c>
      <c r="N50" s="1">
        <f t="shared" si="4"/>
        <v>0.12999999999999945</v>
      </c>
      <c r="P50" s="17"/>
      <c r="U50">
        <v>22</v>
      </c>
      <c r="V50" s="1">
        <v>0.12999999999999945</v>
      </c>
      <c r="AA50" s="91">
        <v>15</v>
      </c>
      <c r="AB50" s="35">
        <v>1.6700000000000004</v>
      </c>
      <c r="AD50" s="33">
        <v>22</v>
      </c>
      <c r="AE50" s="32">
        <v>-1.6666666666669272E-2</v>
      </c>
      <c r="AI50" s="19">
        <v>3.8666666666666702</v>
      </c>
      <c r="AJ50" s="183" t="s">
        <v>315</v>
      </c>
      <c r="AK50">
        <v>0</v>
      </c>
      <c r="AM50" s="19">
        <v>0.75333333333333385</v>
      </c>
      <c r="AN50" s="183" t="s">
        <v>309</v>
      </c>
      <c r="AO50">
        <v>0</v>
      </c>
    </row>
    <row r="51" spans="2:41">
      <c r="D51">
        <v>24</v>
      </c>
      <c r="E51" s="17">
        <v>20</v>
      </c>
      <c r="F51" s="17">
        <v>53</v>
      </c>
      <c r="G51" s="1">
        <f t="shared" si="0"/>
        <v>0.8833333333333333</v>
      </c>
      <c r="H51" s="19">
        <f t="shared" si="1"/>
        <v>20.883333333333333</v>
      </c>
      <c r="P51" s="17"/>
      <c r="AA51" s="91">
        <v>18</v>
      </c>
      <c r="AB51" s="35">
        <v>3.8666666666666702</v>
      </c>
      <c r="AD51" s="33">
        <v>22</v>
      </c>
      <c r="AE51" s="32">
        <v>0.94999999999999929</v>
      </c>
      <c r="AI51" s="19">
        <v>4.3666666666666671</v>
      </c>
      <c r="AJ51" s="183" t="s">
        <v>316</v>
      </c>
      <c r="AK51">
        <v>0</v>
      </c>
      <c r="AM51" s="19">
        <v>0.78000000000000114</v>
      </c>
      <c r="AN51" s="183" t="s">
        <v>310</v>
      </c>
      <c r="AO51">
        <v>0</v>
      </c>
    </row>
    <row r="52" spans="2:41">
      <c r="D52">
        <v>29</v>
      </c>
      <c r="E52" s="17">
        <v>20</v>
      </c>
      <c r="F52" s="17">
        <v>43</v>
      </c>
      <c r="G52" s="1">
        <f t="shared" si="0"/>
        <v>0.71666666666666667</v>
      </c>
      <c r="H52" s="19">
        <f t="shared" si="1"/>
        <v>20.716666666666665</v>
      </c>
      <c r="K52">
        <v>4</v>
      </c>
      <c r="P52" s="17">
        <v>3</v>
      </c>
      <c r="AA52" s="91">
        <v>19</v>
      </c>
      <c r="AB52" s="35">
        <v>2.7700000000000005</v>
      </c>
      <c r="AD52" s="142">
        <v>23</v>
      </c>
      <c r="AE52" s="32">
        <v>-0.64999999999999858</v>
      </c>
      <c r="AI52" s="19">
        <v>4.6300000000000008</v>
      </c>
      <c r="AJ52" s="183" t="s">
        <v>317</v>
      </c>
      <c r="AK52">
        <v>0</v>
      </c>
      <c r="AM52" s="19">
        <v>0.80000000000000071</v>
      </c>
      <c r="AO52">
        <f>SUM(AO16:AO51)</f>
        <v>75</v>
      </c>
    </row>
    <row r="53" spans="2:41">
      <c r="E53" s="17"/>
      <c r="F53" s="17"/>
      <c r="G53" s="1"/>
      <c r="H53" s="19"/>
      <c r="P53" s="17"/>
      <c r="AA53" s="91">
        <v>20</v>
      </c>
      <c r="AB53" s="35">
        <v>-0.35000000000000009</v>
      </c>
      <c r="AD53" s="33">
        <v>23</v>
      </c>
      <c r="AE53" s="32">
        <v>0.66666666666666785</v>
      </c>
      <c r="AI53" s="19">
        <v>5.0299999999999994</v>
      </c>
      <c r="AK53">
        <f>SUM(AK16:AK52)</f>
        <v>55</v>
      </c>
      <c r="AM53" s="19">
        <v>0.88333333333333286</v>
      </c>
    </row>
    <row r="54" spans="2:41" ht="45">
      <c r="B54" s="140" t="s">
        <v>19</v>
      </c>
      <c r="D54" s="16">
        <v>2</v>
      </c>
      <c r="E54" s="17">
        <v>3</v>
      </c>
      <c r="F54" s="17">
        <v>2</v>
      </c>
      <c r="G54" s="1">
        <f t="shared" si="0"/>
        <v>3.3333333333333333E-2</v>
      </c>
      <c r="H54" s="19">
        <f t="shared" si="1"/>
        <v>3.0333333333333332</v>
      </c>
      <c r="K54" s="4" t="s">
        <v>25</v>
      </c>
      <c r="L54" s="83" t="s">
        <v>60</v>
      </c>
      <c r="M54" s="83" t="s">
        <v>61</v>
      </c>
      <c r="N54" s="83" t="s">
        <v>27</v>
      </c>
      <c r="O54" s="83"/>
      <c r="P54" s="89"/>
      <c r="Q54" s="83" t="s">
        <v>62</v>
      </c>
      <c r="R54" s="83" t="s">
        <v>63</v>
      </c>
      <c r="S54" s="83" t="s">
        <v>29</v>
      </c>
      <c r="AA54" s="91">
        <v>26</v>
      </c>
      <c r="AB54" s="35">
        <v>1.7366666666666664</v>
      </c>
      <c r="AD54" s="33">
        <v>25</v>
      </c>
      <c r="AE54" s="32">
        <v>2.8333333333333357</v>
      </c>
      <c r="AI54" s="19">
        <v>5.3666666666666671</v>
      </c>
      <c r="AM54" s="19">
        <v>0.89999999999999858</v>
      </c>
    </row>
    <row r="55" spans="2:41">
      <c r="C55" t="s">
        <v>238</v>
      </c>
      <c r="D55" s="16">
        <v>2</v>
      </c>
      <c r="E55" s="135">
        <v>18</v>
      </c>
      <c r="F55" s="135">
        <v>34</v>
      </c>
      <c r="G55" s="9">
        <f t="shared" si="0"/>
        <v>0.56666666666666665</v>
      </c>
      <c r="H55" s="19">
        <f t="shared" si="1"/>
        <v>18.566666666666666</v>
      </c>
      <c r="K55">
        <v>2</v>
      </c>
      <c r="L55" s="1">
        <v>3.0333333333333332</v>
      </c>
      <c r="M55" s="1">
        <v>3.52</v>
      </c>
      <c r="N55" s="1">
        <f>L55-M55</f>
        <v>-0.4866666666666668</v>
      </c>
      <c r="P55" s="17">
        <v>2</v>
      </c>
      <c r="Q55" s="1">
        <v>18.566666666666666</v>
      </c>
      <c r="R55" s="1">
        <v>20.966666666666665</v>
      </c>
      <c r="S55" s="1">
        <f>Q55-R55</f>
        <v>-2.3999999999999986</v>
      </c>
      <c r="U55">
        <v>2</v>
      </c>
      <c r="V55" s="1">
        <v>-0.4866666666666668</v>
      </c>
      <c r="X55" s="17">
        <v>2</v>
      </c>
      <c r="Y55" s="1">
        <v>-2.3999999999999986</v>
      </c>
      <c r="AA55" s="91">
        <v>27</v>
      </c>
      <c r="AB55" s="35">
        <v>-0.21666666666666634</v>
      </c>
      <c r="AD55" s="33">
        <v>29</v>
      </c>
      <c r="AE55" s="32">
        <v>-5.4833333333333325</v>
      </c>
      <c r="AI55" s="19">
        <v>5.45</v>
      </c>
      <c r="AM55" s="19">
        <v>0.91666666666666785</v>
      </c>
    </row>
    <row r="56" spans="2:41">
      <c r="D56" s="16">
        <v>2</v>
      </c>
      <c r="E56" s="17">
        <v>22</v>
      </c>
      <c r="F56" s="17">
        <v>50</v>
      </c>
      <c r="G56" s="1">
        <f t="shared" si="0"/>
        <v>0.83333333333333337</v>
      </c>
      <c r="H56" s="19">
        <f t="shared" si="1"/>
        <v>22.833333333333332</v>
      </c>
      <c r="K56">
        <v>5</v>
      </c>
      <c r="L56" s="1">
        <v>0.66666666666666663</v>
      </c>
      <c r="M56" s="1">
        <v>3.57</v>
      </c>
      <c r="N56" s="1">
        <f t="shared" ref="N56:N68" si="6">L56-M56</f>
        <v>-2.9033333333333333</v>
      </c>
      <c r="P56" s="17">
        <v>2</v>
      </c>
      <c r="Q56" s="1">
        <v>22.833333333333332</v>
      </c>
      <c r="R56" s="1">
        <v>20.966666666666665</v>
      </c>
      <c r="S56" s="1">
        <f t="shared" ref="S56:S84" si="7">Q56-R56</f>
        <v>1.8666666666666671</v>
      </c>
      <c r="U56">
        <v>5</v>
      </c>
      <c r="V56" s="1">
        <v>-2.9033333333333333</v>
      </c>
      <c r="X56" s="17">
        <v>2</v>
      </c>
      <c r="Y56" s="1">
        <v>1.8666666666666671</v>
      </c>
      <c r="AA56" s="91">
        <v>30</v>
      </c>
      <c r="AB56" s="35">
        <v>1.3499999999999996</v>
      </c>
      <c r="AD56" s="33">
        <v>31</v>
      </c>
      <c r="AE56" s="32">
        <v>0.26666666666666927</v>
      </c>
      <c r="AI56" s="19">
        <v>5.77</v>
      </c>
      <c r="AM56" s="19">
        <v>0.94999999999999929</v>
      </c>
    </row>
    <row r="57" spans="2:41">
      <c r="D57" s="16">
        <v>3</v>
      </c>
      <c r="E57" s="17">
        <v>19</v>
      </c>
      <c r="F57" s="17">
        <v>15</v>
      </c>
      <c r="G57" s="1">
        <f t="shared" si="0"/>
        <v>0.25</v>
      </c>
      <c r="H57" s="19">
        <f t="shared" si="1"/>
        <v>19.25</v>
      </c>
      <c r="K57">
        <v>7</v>
      </c>
      <c r="L57" s="1">
        <v>2.8</v>
      </c>
      <c r="M57" s="1">
        <v>3.6</v>
      </c>
      <c r="N57" s="1">
        <f t="shared" si="6"/>
        <v>-0.80000000000000027</v>
      </c>
      <c r="P57" s="17">
        <v>3</v>
      </c>
      <c r="Q57" s="1">
        <v>19.25</v>
      </c>
      <c r="R57" s="1">
        <v>20.966666666666665</v>
      </c>
      <c r="S57" s="1">
        <f t="shared" si="7"/>
        <v>-1.716666666666665</v>
      </c>
      <c r="U57">
        <v>7</v>
      </c>
      <c r="V57" s="1">
        <v>-0.80000000000000027</v>
      </c>
      <c r="X57" s="17">
        <v>3</v>
      </c>
      <c r="Y57" s="1">
        <v>-1.716666666666665</v>
      </c>
      <c r="AA57" s="91">
        <v>31</v>
      </c>
      <c r="AB57" s="35">
        <v>0.58999999999999986</v>
      </c>
      <c r="AD57" s="34">
        <v>3</v>
      </c>
      <c r="AE57" s="35">
        <v>0.80000000000000071</v>
      </c>
      <c r="AI57" s="19">
        <v>5.8000000000000007</v>
      </c>
      <c r="AM57" s="19">
        <v>0.94999999999999929</v>
      </c>
    </row>
    <row r="58" spans="2:41">
      <c r="D58" s="16">
        <v>4</v>
      </c>
      <c r="E58" s="17">
        <v>19</v>
      </c>
      <c r="F58" s="17">
        <v>34</v>
      </c>
      <c r="G58" s="1">
        <f t="shared" si="0"/>
        <v>0.56666666666666665</v>
      </c>
      <c r="H58" s="19">
        <f t="shared" si="1"/>
        <v>19.566666666666666</v>
      </c>
      <c r="K58">
        <v>7</v>
      </c>
      <c r="L58" s="1">
        <v>5.4833333333333334</v>
      </c>
      <c r="M58" s="1">
        <v>3.6</v>
      </c>
      <c r="N58" s="1">
        <f t="shared" si="6"/>
        <v>1.8833333333333333</v>
      </c>
      <c r="P58" s="17">
        <v>4</v>
      </c>
      <c r="Q58" s="1">
        <v>19.566666666666666</v>
      </c>
      <c r="R58" s="1">
        <v>20.95</v>
      </c>
      <c r="S58" s="1">
        <f t="shared" si="7"/>
        <v>-1.3833333333333329</v>
      </c>
      <c r="U58">
        <v>7</v>
      </c>
      <c r="V58" s="1">
        <v>1.8833333333333333</v>
      </c>
      <c r="X58" s="17">
        <v>4</v>
      </c>
      <c r="Y58" s="1">
        <v>-1.3833333333333329</v>
      </c>
      <c r="AD58" s="34">
        <v>4</v>
      </c>
      <c r="AE58" s="35">
        <v>1.3500000000000014</v>
      </c>
      <c r="AM58" s="19">
        <v>1.033333333333335</v>
      </c>
    </row>
    <row r="59" spans="2:41">
      <c r="C59" t="s">
        <v>239</v>
      </c>
      <c r="D59" s="16">
        <v>4</v>
      </c>
      <c r="E59" s="135">
        <v>19</v>
      </c>
      <c r="F59" s="135">
        <v>42</v>
      </c>
      <c r="G59" s="9">
        <f t="shared" si="0"/>
        <v>0.7</v>
      </c>
      <c r="H59" s="19">
        <f t="shared" si="1"/>
        <v>19.7</v>
      </c>
      <c r="K59">
        <v>8</v>
      </c>
      <c r="L59" s="1">
        <v>5.8833333333333329</v>
      </c>
      <c r="M59" s="1">
        <v>3.62</v>
      </c>
      <c r="N59" s="1">
        <f t="shared" si="6"/>
        <v>2.2633333333333328</v>
      </c>
      <c r="P59" s="17">
        <v>4</v>
      </c>
      <c r="Q59" s="1">
        <v>19.7</v>
      </c>
      <c r="R59" s="1">
        <v>20.95</v>
      </c>
      <c r="S59" s="1">
        <f t="shared" si="7"/>
        <v>-1.25</v>
      </c>
      <c r="U59">
        <v>8</v>
      </c>
      <c r="V59" s="1">
        <v>2.2633333333333328</v>
      </c>
      <c r="X59" s="17">
        <v>4</v>
      </c>
      <c r="Y59" s="1">
        <v>-1.25</v>
      </c>
      <c r="AD59" s="34">
        <v>7</v>
      </c>
      <c r="AE59" s="35">
        <v>0.94999999999999929</v>
      </c>
      <c r="AM59" s="19">
        <v>1.0500000000000007</v>
      </c>
    </row>
    <row r="60" spans="2:41">
      <c r="C60" t="s">
        <v>240</v>
      </c>
      <c r="D60" s="16">
        <v>5</v>
      </c>
      <c r="E60" s="30">
        <v>0</v>
      </c>
      <c r="F60" s="30">
        <v>40</v>
      </c>
      <c r="G60" s="15">
        <f t="shared" si="0"/>
        <v>0.66666666666666663</v>
      </c>
      <c r="H60" s="19">
        <f t="shared" si="1"/>
        <v>0.66666666666666663</v>
      </c>
      <c r="K60">
        <v>8</v>
      </c>
      <c r="L60" s="1">
        <v>6.6166666666666671</v>
      </c>
      <c r="M60" s="1">
        <v>3.62</v>
      </c>
      <c r="N60" s="1">
        <f t="shared" si="6"/>
        <v>2.996666666666667</v>
      </c>
      <c r="P60" s="17">
        <v>5</v>
      </c>
      <c r="Q60" s="1">
        <v>21.266666666666666</v>
      </c>
      <c r="R60" s="1">
        <v>20.95</v>
      </c>
      <c r="S60" s="1">
        <f t="shared" si="7"/>
        <v>0.31666666666666643</v>
      </c>
      <c r="U60">
        <v>8</v>
      </c>
      <c r="V60" s="1">
        <v>2.996666666666667</v>
      </c>
      <c r="X60" s="17">
        <v>5</v>
      </c>
      <c r="Y60" s="1">
        <v>0.31666666666666643</v>
      </c>
      <c r="AD60" s="34">
        <v>10</v>
      </c>
      <c r="AE60" s="35">
        <v>-2.4000000000000021</v>
      </c>
      <c r="AM60" s="19">
        <v>1.0800000000000018</v>
      </c>
    </row>
    <row r="61" spans="2:41">
      <c r="D61" s="16">
        <v>5</v>
      </c>
      <c r="E61" s="17">
        <v>21</v>
      </c>
      <c r="F61" s="17">
        <v>16</v>
      </c>
      <c r="G61" s="1">
        <f t="shared" si="0"/>
        <v>0.26666666666666666</v>
      </c>
      <c r="H61" s="19">
        <f t="shared" si="1"/>
        <v>21.266666666666666</v>
      </c>
      <c r="K61">
        <v>10</v>
      </c>
      <c r="L61" s="1">
        <v>8.3000000000000007</v>
      </c>
      <c r="M61" s="1">
        <v>3.67</v>
      </c>
      <c r="N61" s="1">
        <f t="shared" si="6"/>
        <v>4.6300000000000008</v>
      </c>
      <c r="P61" s="17">
        <v>5</v>
      </c>
      <c r="Q61" s="1">
        <v>21.983333333333334</v>
      </c>
      <c r="R61" s="1">
        <v>20.95</v>
      </c>
      <c r="S61" s="1">
        <f t="shared" si="7"/>
        <v>1.033333333333335</v>
      </c>
      <c r="U61">
        <v>10</v>
      </c>
      <c r="V61" s="1">
        <v>4.6300000000000008</v>
      </c>
      <c r="X61" s="17">
        <v>5</v>
      </c>
      <c r="Y61" s="1">
        <v>1.033333333333335</v>
      </c>
      <c r="AD61" s="34">
        <v>13</v>
      </c>
      <c r="AE61" s="35">
        <v>-0.87000000000000099</v>
      </c>
      <c r="AM61" s="19">
        <v>1.0833333333333321</v>
      </c>
    </row>
    <row r="62" spans="2:41">
      <c r="D62" s="16">
        <v>5</v>
      </c>
      <c r="E62" s="17">
        <v>21</v>
      </c>
      <c r="F62" s="17">
        <v>59</v>
      </c>
      <c r="G62" s="1">
        <f t="shared" si="0"/>
        <v>0.98333333333333328</v>
      </c>
      <c r="H62" s="19">
        <f t="shared" si="1"/>
        <v>21.983333333333334</v>
      </c>
      <c r="K62">
        <v>12</v>
      </c>
      <c r="L62" s="1">
        <v>9.15</v>
      </c>
      <c r="M62" s="1">
        <v>3.7</v>
      </c>
      <c r="N62" s="1">
        <f t="shared" si="6"/>
        <v>5.45</v>
      </c>
      <c r="P62" s="17">
        <v>6</v>
      </c>
      <c r="Q62" s="1">
        <v>20.933333333333334</v>
      </c>
      <c r="R62" s="1">
        <v>20.933333333333334</v>
      </c>
      <c r="S62" s="1">
        <f t="shared" si="7"/>
        <v>0</v>
      </c>
      <c r="U62">
        <v>12</v>
      </c>
      <c r="V62" s="1">
        <v>5.45</v>
      </c>
      <c r="X62" s="17">
        <v>6</v>
      </c>
      <c r="Y62" s="1">
        <v>0</v>
      </c>
      <c r="AA62">
        <v>55</v>
      </c>
      <c r="AD62" s="34">
        <v>13</v>
      </c>
      <c r="AE62" s="35">
        <v>-3.3333333333338544E-3</v>
      </c>
      <c r="AI62">
        <v>55</v>
      </c>
      <c r="AM62" s="19">
        <v>1.1000000000000014</v>
      </c>
    </row>
    <row r="63" spans="2:41">
      <c r="C63" s="16" t="s">
        <v>241</v>
      </c>
      <c r="D63" s="16">
        <v>6</v>
      </c>
      <c r="E63" s="135">
        <v>20</v>
      </c>
      <c r="F63" s="135">
        <v>56</v>
      </c>
      <c r="G63" s="9">
        <f t="shared" si="0"/>
        <v>0.93333333333333335</v>
      </c>
      <c r="H63" s="19">
        <f t="shared" si="1"/>
        <v>20.933333333333334</v>
      </c>
      <c r="K63">
        <v>13</v>
      </c>
      <c r="L63" s="1">
        <v>9.5</v>
      </c>
      <c r="M63" s="1">
        <v>3.73</v>
      </c>
      <c r="N63" s="1">
        <f t="shared" si="6"/>
        <v>5.77</v>
      </c>
      <c r="P63" s="17">
        <v>6</v>
      </c>
      <c r="Q63" s="1">
        <v>21.15</v>
      </c>
      <c r="R63" s="1">
        <v>20.933333333333334</v>
      </c>
      <c r="S63" s="1">
        <f t="shared" si="7"/>
        <v>0.21666666666666501</v>
      </c>
      <c r="U63">
        <v>13</v>
      </c>
      <c r="V63" s="1">
        <v>5.77</v>
      </c>
      <c r="X63" s="17">
        <v>6</v>
      </c>
      <c r="Y63" s="1">
        <v>0.21666666666666501</v>
      </c>
      <c r="AD63" s="34">
        <v>14</v>
      </c>
      <c r="AE63" s="35">
        <v>-4.4000000000000021</v>
      </c>
      <c r="AM63" s="19">
        <v>1.2366666666666681</v>
      </c>
    </row>
    <row r="64" spans="2:41">
      <c r="C64" s="4" t="s">
        <v>94</v>
      </c>
      <c r="D64" s="16">
        <v>6</v>
      </c>
      <c r="E64" s="30">
        <v>21</v>
      </c>
      <c r="F64" s="30">
        <v>9</v>
      </c>
      <c r="G64" s="15">
        <f t="shared" si="0"/>
        <v>0.15</v>
      </c>
      <c r="H64" s="19">
        <f t="shared" si="1"/>
        <v>21.15</v>
      </c>
      <c r="K64">
        <v>15</v>
      </c>
      <c r="L64" s="1">
        <v>3.5333333333333332</v>
      </c>
      <c r="M64" s="1">
        <v>3.78</v>
      </c>
      <c r="N64" s="1">
        <f t="shared" si="6"/>
        <v>-0.24666666666666659</v>
      </c>
      <c r="P64" s="17">
        <v>6</v>
      </c>
      <c r="Q64" s="1">
        <v>21.333333333333332</v>
      </c>
      <c r="R64" s="1">
        <v>20.933333333333334</v>
      </c>
      <c r="S64" s="1">
        <f t="shared" si="7"/>
        <v>0.39999999999999858</v>
      </c>
      <c r="U64">
        <v>15</v>
      </c>
      <c r="V64" s="1">
        <v>-0.24666666666666659</v>
      </c>
      <c r="X64" s="17">
        <v>6</v>
      </c>
      <c r="Y64" s="1">
        <v>0.39999999999999858</v>
      </c>
      <c r="AD64" s="34">
        <v>15</v>
      </c>
      <c r="AE64" s="35">
        <v>-5.17</v>
      </c>
      <c r="AM64" s="19">
        <v>1.2900000000000027</v>
      </c>
    </row>
    <row r="65" spans="2:39">
      <c r="C65" s="16"/>
      <c r="D65" s="16">
        <v>6</v>
      </c>
      <c r="E65" s="17">
        <v>21</v>
      </c>
      <c r="F65" s="17">
        <v>20</v>
      </c>
      <c r="G65" s="1">
        <f t="shared" si="0"/>
        <v>0.33333333333333331</v>
      </c>
      <c r="H65" s="19">
        <f t="shared" si="1"/>
        <v>21.333333333333332</v>
      </c>
      <c r="K65">
        <v>23</v>
      </c>
      <c r="L65" s="1">
        <v>7.0000000000000007E-2</v>
      </c>
      <c r="M65" s="1">
        <v>3.98</v>
      </c>
      <c r="N65" s="1">
        <f t="shared" si="6"/>
        <v>-3.91</v>
      </c>
      <c r="P65" s="17">
        <v>6</v>
      </c>
      <c r="Q65" s="1">
        <v>22.016666666666666</v>
      </c>
      <c r="R65" s="1">
        <v>20.933333333333334</v>
      </c>
      <c r="S65" s="1">
        <f t="shared" si="7"/>
        <v>1.0833333333333321</v>
      </c>
      <c r="U65">
        <v>23</v>
      </c>
      <c r="V65" s="1">
        <v>-3.91</v>
      </c>
      <c r="X65" s="17">
        <v>6</v>
      </c>
      <c r="Y65" s="1">
        <v>1.0833333333333321</v>
      </c>
      <c r="AD65" s="34">
        <v>15</v>
      </c>
      <c r="AE65" s="35">
        <v>-4.9533333333333331</v>
      </c>
      <c r="AM65" s="19">
        <v>1.3500000000000014</v>
      </c>
    </row>
    <row r="66" spans="2:39">
      <c r="C66" s="16"/>
      <c r="D66" s="16">
        <v>6</v>
      </c>
      <c r="E66" s="17">
        <v>22</v>
      </c>
      <c r="F66" s="17">
        <v>1</v>
      </c>
      <c r="G66" s="1">
        <f t="shared" si="0"/>
        <v>1.6666666666666666E-2</v>
      </c>
      <c r="H66" s="19">
        <f t="shared" si="1"/>
        <v>22.016666666666666</v>
      </c>
      <c r="K66">
        <v>26</v>
      </c>
      <c r="L66" s="1">
        <v>1.9166666666666665</v>
      </c>
      <c r="M66" s="1">
        <v>4.08</v>
      </c>
      <c r="N66" s="1">
        <f t="shared" si="6"/>
        <v>-2.1633333333333336</v>
      </c>
      <c r="P66" s="17">
        <v>7</v>
      </c>
      <c r="Q66" s="1">
        <v>21.8</v>
      </c>
      <c r="R66" s="1">
        <v>20.916666666666668</v>
      </c>
      <c r="S66" s="1">
        <f t="shared" si="7"/>
        <v>0.88333333333333286</v>
      </c>
      <c r="U66">
        <v>26</v>
      </c>
      <c r="V66" s="1">
        <v>-2.1633333333333336</v>
      </c>
      <c r="X66" s="17">
        <v>7</v>
      </c>
      <c r="Y66" s="1">
        <v>0.88333333333333286</v>
      </c>
      <c r="AD66" s="34">
        <v>15</v>
      </c>
      <c r="AE66" s="35">
        <v>-3.5366666666666653</v>
      </c>
      <c r="AM66" s="19">
        <v>1.4499999999999993</v>
      </c>
    </row>
    <row r="67" spans="2:39">
      <c r="D67" s="16">
        <v>7</v>
      </c>
      <c r="E67" s="17">
        <v>2</v>
      </c>
      <c r="F67" s="17">
        <v>48</v>
      </c>
      <c r="G67" s="1">
        <f t="shared" si="0"/>
        <v>0.8</v>
      </c>
      <c r="H67" s="19">
        <f t="shared" si="1"/>
        <v>2.8</v>
      </c>
      <c r="K67">
        <v>27</v>
      </c>
      <c r="L67" s="1">
        <v>3.1333333333333333</v>
      </c>
      <c r="M67" s="1">
        <v>4.0999999999999996</v>
      </c>
      <c r="N67" s="1">
        <f t="shared" si="6"/>
        <v>-0.96666666666666634</v>
      </c>
      <c r="P67" s="17">
        <v>8</v>
      </c>
      <c r="Q67" s="1">
        <v>23.616666666666667</v>
      </c>
      <c r="R67" s="1">
        <v>20.9</v>
      </c>
      <c r="S67" s="1">
        <f t="shared" si="7"/>
        <v>2.7166666666666686</v>
      </c>
      <c r="U67">
        <v>27</v>
      </c>
      <c r="V67" s="1">
        <v>-0.96666666666666634</v>
      </c>
      <c r="X67" s="17">
        <v>8</v>
      </c>
      <c r="Y67" s="1">
        <v>2.7166666666666686</v>
      </c>
      <c r="AD67" s="34">
        <v>15</v>
      </c>
      <c r="AE67" s="35">
        <v>-3.0533333333333346</v>
      </c>
      <c r="AM67" s="19">
        <v>1.5599999999999987</v>
      </c>
    </row>
    <row r="68" spans="2:39">
      <c r="D68" s="16">
        <v>7</v>
      </c>
      <c r="E68" s="17">
        <v>5</v>
      </c>
      <c r="F68" s="17">
        <v>29</v>
      </c>
      <c r="G68" s="1">
        <f t="shared" si="0"/>
        <v>0.48333333333333334</v>
      </c>
      <c r="H68" s="19">
        <f t="shared" si="1"/>
        <v>5.4833333333333334</v>
      </c>
      <c r="K68">
        <v>27</v>
      </c>
      <c r="L68" s="1">
        <v>9.9</v>
      </c>
      <c r="M68" s="1">
        <v>4.0999999999999996</v>
      </c>
      <c r="N68" s="1">
        <f t="shared" si="6"/>
        <v>5.8000000000000007</v>
      </c>
      <c r="P68" s="17">
        <v>10</v>
      </c>
      <c r="Q68" s="1">
        <v>21.133333333333333</v>
      </c>
      <c r="R68" s="1">
        <v>20.866666666666667</v>
      </c>
      <c r="S68" s="1">
        <f t="shared" si="7"/>
        <v>0.26666666666666572</v>
      </c>
      <c r="U68">
        <v>27</v>
      </c>
      <c r="V68" s="1">
        <v>5.8000000000000007</v>
      </c>
      <c r="X68" s="17">
        <v>10</v>
      </c>
      <c r="Y68" s="1">
        <v>0.26666666666666572</v>
      </c>
      <c r="AD68" s="34">
        <v>19</v>
      </c>
      <c r="AE68" s="35">
        <v>-4.9466666666666672</v>
      </c>
      <c r="AM68" s="19">
        <v>1.629999999999999</v>
      </c>
    </row>
    <row r="69" spans="2:39">
      <c r="D69" s="16">
        <v>7</v>
      </c>
      <c r="E69" s="17">
        <v>21</v>
      </c>
      <c r="F69" s="17">
        <v>48</v>
      </c>
      <c r="G69" s="1">
        <f t="shared" si="0"/>
        <v>0.8</v>
      </c>
      <c r="H69" s="19">
        <f t="shared" si="1"/>
        <v>21.8</v>
      </c>
      <c r="P69" s="17">
        <v>10</v>
      </c>
      <c r="Q69" s="1">
        <v>21.783333333333335</v>
      </c>
      <c r="R69" s="1">
        <v>20.866666666666667</v>
      </c>
      <c r="S69" s="1">
        <f t="shared" si="7"/>
        <v>0.91666666666666785</v>
      </c>
      <c r="X69" s="17">
        <v>10</v>
      </c>
      <c r="Y69" s="1">
        <v>0.91666666666666785</v>
      </c>
      <c r="AD69" s="34">
        <v>19</v>
      </c>
      <c r="AE69" s="35">
        <v>-4.379999999999999</v>
      </c>
      <c r="AM69" s="19">
        <v>1.7300000000000004</v>
      </c>
    </row>
    <row r="70" spans="2:39">
      <c r="D70" s="16">
        <v>8</v>
      </c>
      <c r="E70" s="17">
        <v>5</v>
      </c>
      <c r="F70" s="17">
        <v>53</v>
      </c>
      <c r="G70" s="1">
        <f t="shared" si="0"/>
        <v>0.8833333333333333</v>
      </c>
      <c r="H70" s="19">
        <f t="shared" si="1"/>
        <v>5.8833333333333329</v>
      </c>
      <c r="P70" s="17">
        <v>11</v>
      </c>
      <c r="Q70" s="1">
        <v>21.75</v>
      </c>
      <c r="R70" s="1">
        <v>20.85</v>
      </c>
      <c r="S70" s="1">
        <f t="shared" si="7"/>
        <v>0.89999999999999858</v>
      </c>
      <c r="X70" s="17">
        <v>11</v>
      </c>
      <c r="Y70" s="1">
        <v>0.89999999999999858</v>
      </c>
      <c r="AD70" s="34">
        <v>22</v>
      </c>
      <c r="AE70" s="35">
        <v>2.5499999999999972</v>
      </c>
      <c r="AM70" s="19">
        <v>1.8300000000000018</v>
      </c>
    </row>
    <row r="71" spans="2:39">
      <c r="D71" s="16">
        <v>8</v>
      </c>
      <c r="E71" s="17">
        <v>6</v>
      </c>
      <c r="F71" s="17">
        <v>37</v>
      </c>
      <c r="G71" s="1">
        <f t="shared" si="0"/>
        <v>0.6166666666666667</v>
      </c>
      <c r="H71" s="19">
        <f t="shared" si="1"/>
        <v>6.6166666666666671</v>
      </c>
      <c r="K71">
        <v>14</v>
      </c>
      <c r="P71" s="17">
        <v>12</v>
      </c>
      <c r="Q71" s="1">
        <v>17.18</v>
      </c>
      <c r="R71" s="1">
        <v>20.833333333333332</v>
      </c>
      <c r="S71" s="1">
        <f t="shared" si="7"/>
        <v>-3.6533333333333324</v>
      </c>
      <c r="X71" s="17">
        <v>12</v>
      </c>
      <c r="Y71" s="1">
        <v>-3.6533333333333324</v>
      </c>
      <c r="AD71" s="34">
        <v>23</v>
      </c>
      <c r="AE71" s="35">
        <v>1.2366666666666681</v>
      </c>
      <c r="AM71" s="19">
        <v>1.8666666666666671</v>
      </c>
    </row>
    <row r="72" spans="2:39">
      <c r="C72" t="s">
        <v>242</v>
      </c>
      <c r="D72" s="16">
        <v>8</v>
      </c>
      <c r="E72" s="17">
        <v>23</v>
      </c>
      <c r="F72" s="17">
        <v>37</v>
      </c>
      <c r="G72" s="1">
        <f t="shared" si="0"/>
        <v>0.6166666666666667</v>
      </c>
      <c r="H72" s="19">
        <f t="shared" si="1"/>
        <v>23.616666666666667</v>
      </c>
      <c r="P72" s="17">
        <v>19</v>
      </c>
      <c r="Q72" s="1">
        <v>14.216666666666667</v>
      </c>
      <c r="R72" s="1">
        <v>20.683333333333334</v>
      </c>
      <c r="S72" s="1">
        <f t="shared" si="7"/>
        <v>-6.4666666666666668</v>
      </c>
      <c r="X72" s="17">
        <v>19</v>
      </c>
      <c r="Y72" s="1">
        <v>-6.4666666666666668</v>
      </c>
      <c r="AD72" s="34">
        <v>24</v>
      </c>
      <c r="AE72" s="35">
        <v>-0.25</v>
      </c>
      <c r="AM72" s="19">
        <v>2.1500000000000021</v>
      </c>
    </row>
    <row r="73" spans="2:39">
      <c r="D73" s="16">
        <v>10</v>
      </c>
      <c r="E73" s="17">
        <v>8</v>
      </c>
      <c r="F73" s="17">
        <v>18</v>
      </c>
      <c r="G73" s="1">
        <f t="shared" si="0"/>
        <v>0.3</v>
      </c>
      <c r="H73" s="19">
        <f t="shared" si="1"/>
        <v>8.3000000000000007</v>
      </c>
      <c r="P73" s="17">
        <v>19</v>
      </c>
      <c r="Q73" s="1">
        <v>21.266666666666666</v>
      </c>
      <c r="R73" s="1">
        <v>20.683333333333334</v>
      </c>
      <c r="S73" s="1">
        <f t="shared" si="7"/>
        <v>0.58333333333333215</v>
      </c>
      <c r="X73" s="17">
        <v>19</v>
      </c>
      <c r="Y73" s="1">
        <v>0.58333333333333215</v>
      </c>
      <c r="AD73" s="34">
        <v>24</v>
      </c>
      <c r="AE73" s="35">
        <v>1.6666666666665719E-2</v>
      </c>
      <c r="AM73" s="19">
        <v>2.2100000000000009</v>
      </c>
    </row>
    <row r="74" spans="2:39">
      <c r="D74" s="16">
        <v>10</v>
      </c>
      <c r="E74" s="17">
        <v>21</v>
      </c>
      <c r="F74" s="17">
        <v>8</v>
      </c>
      <c r="G74" s="1">
        <f t="shared" si="0"/>
        <v>0.13333333333333333</v>
      </c>
      <c r="H74" s="19">
        <f t="shared" si="1"/>
        <v>21.133333333333333</v>
      </c>
      <c r="P74" s="17">
        <v>20</v>
      </c>
      <c r="Q74" s="1">
        <v>18.166666666666668</v>
      </c>
      <c r="R74" s="1">
        <v>20.65</v>
      </c>
      <c r="S74" s="1">
        <f t="shared" si="7"/>
        <v>-2.4833333333333307</v>
      </c>
      <c r="X74" s="17">
        <v>20</v>
      </c>
      <c r="Y74" s="1">
        <v>-2.4833333333333307</v>
      </c>
      <c r="AD74" s="34">
        <v>28</v>
      </c>
      <c r="AE74" s="35">
        <v>-0.19666666666666544</v>
      </c>
      <c r="AM74" s="19">
        <v>2.5499999999999972</v>
      </c>
    </row>
    <row r="75" spans="2:39">
      <c r="D75" s="16">
        <v>10</v>
      </c>
      <c r="E75" s="17">
        <v>21</v>
      </c>
      <c r="F75" s="17">
        <v>47</v>
      </c>
      <c r="G75" s="1">
        <f t="shared" si="0"/>
        <v>0.78333333333333333</v>
      </c>
      <c r="H75" s="19">
        <f t="shared" si="1"/>
        <v>21.783333333333335</v>
      </c>
      <c r="P75" s="17">
        <v>20</v>
      </c>
      <c r="Q75" s="1">
        <v>20</v>
      </c>
      <c r="R75" s="1">
        <v>20.65</v>
      </c>
      <c r="S75" s="1">
        <f t="shared" si="7"/>
        <v>-0.64999999999999858</v>
      </c>
      <c r="X75" s="17">
        <v>20</v>
      </c>
      <c r="Y75" s="1">
        <v>-0.64999999999999858</v>
      </c>
      <c r="AD75" s="34">
        <v>29</v>
      </c>
      <c r="AE75" s="35">
        <v>-2.4499999999999993</v>
      </c>
      <c r="AM75" s="19">
        <v>2.7166666666666686</v>
      </c>
    </row>
    <row r="76" spans="2:39">
      <c r="D76" s="16">
        <v>11</v>
      </c>
      <c r="E76" s="17">
        <v>21</v>
      </c>
      <c r="F76" s="17">
        <v>45</v>
      </c>
      <c r="G76" s="1">
        <f t="shared" si="0"/>
        <v>0.75</v>
      </c>
      <c r="H76" s="19">
        <f t="shared" si="1"/>
        <v>21.75</v>
      </c>
      <c r="P76" s="17">
        <v>20</v>
      </c>
      <c r="Q76" s="1">
        <v>20</v>
      </c>
      <c r="R76" s="1">
        <v>20.65</v>
      </c>
      <c r="S76" s="1">
        <f t="shared" si="7"/>
        <v>-0.64999999999999858</v>
      </c>
      <c r="X76" s="17">
        <v>20</v>
      </c>
      <c r="Y76" s="1">
        <v>-0.64999999999999858</v>
      </c>
      <c r="AD76" s="34">
        <v>30</v>
      </c>
      <c r="AE76" s="35">
        <v>0.37999999999999901</v>
      </c>
      <c r="AM76" s="19">
        <v>2.8333333333333357</v>
      </c>
    </row>
    <row r="77" spans="2:39">
      <c r="D77" s="16">
        <v>12</v>
      </c>
      <c r="E77" s="17">
        <v>9</v>
      </c>
      <c r="F77" s="17">
        <v>9</v>
      </c>
      <c r="G77" s="1">
        <f t="shared" si="0"/>
        <v>0.15</v>
      </c>
      <c r="H77" s="19">
        <f t="shared" si="1"/>
        <v>9.15</v>
      </c>
      <c r="P77" s="17">
        <v>20</v>
      </c>
      <c r="Q77" s="1">
        <v>20.016666666666666</v>
      </c>
      <c r="R77" s="1">
        <v>20.65</v>
      </c>
      <c r="S77" s="1">
        <f t="shared" si="7"/>
        <v>-0.63333333333333286</v>
      </c>
      <c r="X77" s="17">
        <v>20</v>
      </c>
      <c r="Y77" s="1">
        <v>-0.63333333333333286</v>
      </c>
      <c r="AD77" s="34">
        <v>31</v>
      </c>
      <c r="AE77" s="35">
        <v>-2.4799999999999969</v>
      </c>
      <c r="AM77" s="19">
        <v>3.4000000000000021</v>
      </c>
    </row>
    <row r="78" spans="2:39">
      <c r="D78" s="16">
        <v>12</v>
      </c>
      <c r="E78" s="17">
        <v>17</v>
      </c>
      <c r="F78" s="17">
        <v>11</v>
      </c>
      <c r="G78" s="1">
        <f t="shared" si="0"/>
        <v>0.18333333333333332</v>
      </c>
      <c r="H78" s="19">
        <f t="shared" si="1"/>
        <v>17.183333333333334</v>
      </c>
      <c r="P78" s="17">
        <v>22</v>
      </c>
      <c r="Q78" s="1">
        <v>20.583333333333332</v>
      </c>
      <c r="R78" s="1">
        <v>20.6</v>
      </c>
      <c r="S78" s="1">
        <f t="shared" si="7"/>
        <v>-1.6666666666669272E-2</v>
      </c>
      <c r="X78" s="17">
        <v>22</v>
      </c>
      <c r="Y78" s="1">
        <v>-1.6666666666669272E-2</v>
      </c>
    </row>
    <row r="79" spans="2:39">
      <c r="D79" s="16">
        <v>13</v>
      </c>
      <c r="E79" s="17">
        <v>9</v>
      </c>
      <c r="F79" s="17">
        <v>30</v>
      </c>
      <c r="G79" s="1">
        <f t="shared" si="0"/>
        <v>0.5</v>
      </c>
      <c r="H79" s="19">
        <f t="shared" si="1"/>
        <v>9.5</v>
      </c>
      <c r="P79" s="17">
        <v>22</v>
      </c>
      <c r="Q79" s="1">
        <v>21.55</v>
      </c>
      <c r="R79" s="1">
        <v>20.6</v>
      </c>
      <c r="S79" s="1">
        <f t="shared" si="7"/>
        <v>0.94999999999999929</v>
      </c>
      <c r="X79" s="17">
        <v>22</v>
      </c>
      <c r="Y79" s="1">
        <v>0.94999999999999929</v>
      </c>
    </row>
    <row r="80" spans="2:39">
      <c r="B80" s="136"/>
      <c r="C80" s="136"/>
      <c r="D80" s="162">
        <v>15</v>
      </c>
      <c r="E80" s="137">
        <v>3</v>
      </c>
      <c r="F80" s="137">
        <v>32</v>
      </c>
      <c r="G80" s="138">
        <f t="shared" si="0"/>
        <v>0.53333333333333333</v>
      </c>
      <c r="H80" s="139">
        <f t="shared" si="1"/>
        <v>3.5333333333333332</v>
      </c>
      <c r="I80" s="136"/>
      <c r="P80" s="137">
        <v>23</v>
      </c>
      <c r="Q80" s="138">
        <v>19.933333333333334</v>
      </c>
      <c r="R80" s="138">
        <v>20.583333333333332</v>
      </c>
      <c r="S80" s="138">
        <f t="shared" si="7"/>
        <v>-0.64999999999999858</v>
      </c>
      <c r="X80" s="137">
        <v>23</v>
      </c>
      <c r="Y80" s="1">
        <v>-0.64999999999999858</v>
      </c>
    </row>
    <row r="81" spans="3:39">
      <c r="C81" t="s">
        <v>243</v>
      </c>
      <c r="D81" s="16">
        <v>19</v>
      </c>
      <c r="E81" s="135">
        <v>14</v>
      </c>
      <c r="F81" s="135">
        <v>13</v>
      </c>
      <c r="G81" s="9">
        <f t="shared" si="0"/>
        <v>0.21666666666666667</v>
      </c>
      <c r="H81" s="19">
        <f t="shared" si="1"/>
        <v>14.216666666666667</v>
      </c>
      <c r="K81" s="136"/>
      <c r="L81" s="136"/>
      <c r="M81" s="136"/>
      <c r="N81" s="136"/>
      <c r="O81" s="136"/>
      <c r="P81" s="17">
        <v>23</v>
      </c>
      <c r="Q81" s="1">
        <v>21.25</v>
      </c>
      <c r="R81" s="1">
        <v>20.583333333333332</v>
      </c>
      <c r="S81" s="1">
        <f t="shared" si="7"/>
        <v>0.66666666666666785</v>
      </c>
      <c r="X81" s="17">
        <v>23</v>
      </c>
      <c r="Y81" s="1">
        <v>0.66666666666666785</v>
      </c>
      <c r="AD81">
        <v>75</v>
      </c>
    </row>
    <row r="82" spans="3:39">
      <c r="D82" s="16">
        <v>19</v>
      </c>
      <c r="E82" s="17">
        <v>21</v>
      </c>
      <c r="F82" s="17">
        <v>16</v>
      </c>
      <c r="G82" s="1">
        <f t="shared" si="0"/>
        <v>0.26666666666666666</v>
      </c>
      <c r="H82" s="19">
        <f t="shared" si="1"/>
        <v>21.266666666666666</v>
      </c>
      <c r="J82" s="136"/>
      <c r="P82" s="17">
        <v>25</v>
      </c>
      <c r="Q82" s="1">
        <v>23.35</v>
      </c>
      <c r="R82" s="1">
        <v>20.516666666666666</v>
      </c>
      <c r="S82" s="1">
        <f t="shared" si="7"/>
        <v>2.8333333333333357</v>
      </c>
      <c r="T82" s="136"/>
      <c r="X82" s="17">
        <v>25</v>
      </c>
      <c r="Y82" s="1">
        <v>2.8333333333333357</v>
      </c>
    </row>
    <row r="83" spans="3:39">
      <c r="D83" s="16">
        <v>20</v>
      </c>
      <c r="E83" s="17">
        <v>18</v>
      </c>
      <c r="F83" s="17">
        <v>10</v>
      </c>
      <c r="G83" s="1">
        <f t="shared" si="0"/>
        <v>0.16666666666666666</v>
      </c>
      <c r="H83" s="19">
        <f t="shared" si="1"/>
        <v>18.166666666666668</v>
      </c>
      <c r="P83" s="17">
        <v>29</v>
      </c>
      <c r="Q83" s="1">
        <v>14.916666666666666</v>
      </c>
      <c r="R83" s="1">
        <v>20.399999999999999</v>
      </c>
      <c r="S83" s="1">
        <f t="shared" si="7"/>
        <v>-5.4833333333333325</v>
      </c>
      <c r="X83" s="17">
        <v>29</v>
      </c>
      <c r="Y83" s="1">
        <v>-5.4833333333333325</v>
      </c>
      <c r="AM83">
        <v>75</v>
      </c>
    </row>
    <row r="84" spans="3:39">
      <c r="D84" s="16">
        <v>20</v>
      </c>
      <c r="E84" s="134">
        <v>20</v>
      </c>
      <c r="F84" s="134">
        <v>0</v>
      </c>
      <c r="G84" s="11">
        <f t="shared" si="0"/>
        <v>0</v>
      </c>
      <c r="H84" s="19">
        <f t="shared" si="1"/>
        <v>20</v>
      </c>
      <c r="P84" s="17">
        <v>31</v>
      </c>
      <c r="Q84" s="1">
        <v>20.6</v>
      </c>
      <c r="R84" s="1">
        <v>20.333333333333332</v>
      </c>
      <c r="S84" s="1">
        <f t="shared" si="7"/>
        <v>0.26666666666666927</v>
      </c>
      <c r="X84" s="17">
        <v>31</v>
      </c>
      <c r="Y84" s="1">
        <v>0.26666666666666927</v>
      </c>
    </row>
    <row r="85" spans="3:39">
      <c r="D85" s="16">
        <v>20</v>
      </c>
      <c r="E85" s="134">
        <v>20</v>
      </c>
      <c r="F85" s="134">
        <v>0</v>
      </c>
      <c r="G85" s="11">
        <f t="shared" si="0"/>
        <v>0</v>
      </c>
      <c r="H85" s="19">
        <f t="shared" si="1"/>
        <v>20</v>
      </c>
      <c r="P85" s="17"/>
    </row>
    <row r="86" spans="3:39">
      <c r="D86" s="16">
        <v>20</v>
      </c>
      <c r="E86" s="28">
        <v>20</v>
      </c>
      <c r="F86" s="28">
        <v>1</v>
      </c>
      <c r="G86" s="13">
        <f t="shared" si="0"/>
        <v>1.6666666666666666E-2</v>
      </c>
      <c r="H86" s="19">
        <f t="shared" si="1"/>
        <v>20.016666666666666</v>
      </c>
      <c r="P86" s="17"/>
    </row>
    <row r="87" spans="3:39">
      <c r="D87" s="16">
        <v>22</v>
      </c>
      <c r="E87" s="17">
        <v>20</v>
      </c>
      <c r="F87" s="17">
        <v>35</v>
      </c>
      <c r="G87" s="1">
        <f t="shared" si="0"/>
        <v>0.58333333333333337</v>
      </c>
      <c r="H87" s="19">
        <f t="shared" si="1"/>
        <v>20.583333333333332</v>
      </c>
      <c r="P87" s="17">
        <v>30</v>
      </c>
    </row>
    <row r="88" spans="3:39">
      <c r="D88" s="16">
        <v>22</v>
      </c>
      <c r="E88" s="17">
        <v>21</v>
      </c>
      <c r="F88" s="17">
        <v>33</v>
      </c>
      <c r="G88" s="1">
        <f t="shared" si="0"/>
        <v>0.55000000000000004</v>
      </c>
      <c r="H88" s="19">
        <f t="shared" si="1"/>
        <v>21.55</v>
      </c>
      <c r="P88" s="17"/>
    </row>
    <row r="89" spans="3:39">
      <c r="D89" s="16">
        <v>23</v>
      </c>
      <c r="E89" s="17">
        <v>0</v>
      </c>
      <c r="F89" s="17">
        <v>4</v>
      </c>
      <c r="G89" s="1">
        <f t="shared" si="0"/>
        <v>6.6666666666666666E-2</v>
      </c>
      <c r="H89" s="19">
        <f t="shared" si="1"/>
        <v>6.6666666666666666E-2</v>
      </c>
      <c r="P89" s="17"/>
    </row>
    <row r="90" spans="3:39">
      <c r="D90" s="16">
        <v>23</v>
      </c>
      <c r="E90" s="135">
        <v>19</v>
      </c>
      <c r="F90" s="135">
        <v>56</v>
      </c>
      <c r="G90" s="9">
        <f t="shared" si="0"/>
        <v>0.93333333333333335</v>
      </c>
      <c r="H90" s="19">
        <f t="shared" si="1"/>
        <v>19.933333333333334</v>
      </c>
      <c r="P90" s="17"/>
    </row>
    <row r="91" spans="3:39">
      <c r="D91" s="16">
        <v>23</v>
      </c>
      <c r="E91" s="135">
        <v>21</v>
      </c>
      <c r="F91" s="135">
        <v>15</v>
      </c>
      <c r="G91" s="9">
        <f t="shared" si="0"/>
        <v>0.25</v>
      </c>
      <c r="H91" s="19">
        <f t="shared" si="1"/>
        <v>21.25</v>
      </c>
      <c r="P91" s="17"/>
    </row>
    <row r="92" spans="3:39">
      <c r="D92" s="16">
        <v>25</v>
      </c>
      <c r="E92" s="17">
        <v>23</v>
      </c>
      <c r="F92" s="17">
        <v>21</v>
      </c>
      <c r="G92" s="1">
        <f t="shared" si="0"/>
        <v>0.35</v>
      </c>
      <c r="H92" s="19">
        <f t="shared" si="1"/>
        <v>23.35</v>
      </c>
      <c r="P92" s="17"/>
    </row>
    <row r="93" spans="3:39">
      <c r="D93">
        <v>26</v>
      </c>
      <c r="E93" s="17">
        <v>1</v>
      </c>
      <c r="F93" s="17">
        <v>55</v>
      </c>
      <c r="G93" s="1">
        <f t="shared" si="0"/>
        <v>0.91666666666666663</v>
      </c>
      <c r="H93" s="19">
        <f t="shared" si="1"/>
        <v>1.9166666666666665</v>
      </c>
      <c r="P93" s="17"/>
    </row>
    <row r="94" spans="3:39">
      <c r="D94">
        <v>27</v>
      </c>
      <c r="E94" s="17">
        <v>3</v>
      </c>
      <c r="F94" s="17">
        <v>8</v>
      </c>
      <c r="G94" s="1">
        <f t="shared" si="0"/>
        <v>0.13333333333333333</v>
      </c>
      <c r="H94" s="19">
        <f t="shared" si="1"/>
        <v>3.1333333333333333</v>
      </c>
      <c r="P94" s="17"/>
    </row>
    <row r="95" spans="3:39">
      <c r="D95">
        <v>27</v>
      </c>
      <c r="E95" s="17">
        <v>9</v>
      </c>
      <c r="F95" s="17">
        <v>54</v>
      </c>
      <c r="G95" s="1">
        <f t="shared" si="0"/>
        <v>0.9</v>
      </c>
      <c r="H95" s="19">
        <f t="shared" si="1"/>
        <v>9.9</v>
      </c>
      <c r="P95" s="17"/>
    </row>
    <row r="96" spans="3:39">
      <c r="D96">
        <v>29</v>
      </c>
      <c r="E96" s="17">
        <v>14</v>
      </c>
      <c r="F96" s="17">
        <v>55</v>
      </c>
      <c r="G96" s="1">
        <f t="shared" si="0"/>
        <v>0.91666666666666663</v>
      </c>
      <c r="H96" s="19">
        <f t="shared" si="1"/>
        <v>14.916666666666666</v>
      </c>
      <c r="P96" s="17"/>
    </row>
    <row r="97" spans="2:25">
      <c r="D97">
        <v>31</v>
      </c>
      <c r="E97" s="17">
        <v>20</v>
      </c>
      <c r="F97" s="17">
        <v>36</v>
      </c>
      <c r="G97" s="1">
        <f t="shared" si="0"/>
        <v>0.6</v>
      </c>
      <c r="H97" s="19">
        <f t="shared" si="1"/>
        <v>20.6</v>
      </c>
      <c r="P97" s="17"/>
    </row>
    <row r="98" spans="2:25">
      <c r="E98" s="17"/>
      <c r="F98" s="17"/>
      <c r="G98" s="1"/>
      <c r="H98" s="19"/>
      <c r="P98" s="17"/>
    </row>
    <row r="99" spans="2:25" ht="45">
      <c r="B99" s="141" t="s">
        <v>244</v>
      </c>
      <c r="D99">
        <v>1</v>
      </c>
      <c r="E99" s="17">
        <v>4</v>
      </c>
      <c r="F99" s="17">
        <v>15</v>
      </c>
      <c r="G99" s="1">
        <f t="shared" si="0"/>
        <v>0.25</v>
      </c>
      <c r="H99" s="19">
        <f t="shared" si="1"/>
        <v>4.25</v>
      </c>
      <c r="K99" s="4" t="s">
        <v>25</v>
      </c>
      <c r="L99" s="83" t="s">
        <v>60</v>
      </c>
      <c r="M99" s="83" t="s">
        <v>61</v>
      </c>
      <c r="N99" s="83" t="s">
        <v>27</v>
      </c>
      <c r="O99" s="83"/>
      <c r="P99" s="89"/>
      <c r="Q99" s="83" t="s">
        <v>62</v>
      </c>
      <c r="R99" s="83" t="s">
        <v>63</v>
      </c>
      <c r="S99" s="83" t="s">
        <v>29</v>
      </c>
    </row>
    <row r="100" spans="2:25">
      <c r="D100">
        <v>3</v>
      </c>
      <c r="E100" s="17">
        <v>21</v>
      </c>
      <c r="F100" s="17">
        <v>46</v>
      </c>
      <c r="G100" s="1">
        <f t="shared" si="0"/>
        <v>0.76666666666666672</v>
      </c>
      <c r="H100" s="19">
        <f t="shared" si="1"/>
        <v>21.766666666666666</v>
      </c>
      <c r="K100">
        <v>1</v>
      </c>
      <c r="L100">
        <v>4.25</v>
      </c>
      <c r="M100" s="1">
        <v>3.52</v>
      </c>
      <c r="N100" s="1">
        <f>L100-M100</f>
        <v>0.73</v>
      </c>
      <c r="P100" s="17">
        <v>3</v>
      </c>
      <c r="Q100">
        <v>21.77</v>
      </c>
      <c r="R100">
        <v>20.97</v>
      </c>
      <c r="S100" s="1">
        <f>Q100-R100</f>
        <v>0.80000000000000071</v>
      </c>
      <c r="U100">
        <v>1</v>
      </c>
      <c r="V100" s="1">
        <v>0.73</v>
      </c>
      <c r="X100" s="17">
        <v>3</v>
      </c>
      <c r="Y100" s="1">
        <v>0.80000000000000071</v>
      </c>
    </row>
    <row r="101" spans="2:25">
      <c r="D101">
        <v>4</v>
      </c>
      <c r="E101" s="17">
        <v>22</v>
      </c>
      <c r="F101" s="17">
        <v>18</v>
      </c>
      <c r="G101" s="1">
        <f t="shared" si="0"/>
        <v>0.3</v>
      </c>
      <c r="H101" s="19">
        <f t="shared" si="1"/>
        <v>22.3</v>
      </c>
      <c r="K101">
        <v>7</v>
      </c>
      <c r="L101" s="1">
        <v>6.2666666666666666</v>
      </c>
      <c r="M101" s="1">
        <v>3.6</v>
      </c>
      <c r="N101" s="1">
        <f t="shared" ref="N101:N116" si="8">L101-M101</f>
        <v>2.6666666666666665</v>
      </c>
      <c r="P101" s="17">
        <v>4</v>
      </c>
      <c r="Q101">
        <v>22.3</v>
      </c>
      <c r="R101">
        <v>20.95</v>
      </c>
      <c r="S101" s="1">
        <f t="shared" ref="S101:S120" si="9">Q101-R101</f>
        <v>1.3500000000000014</v>
      </c>
      <c r="U101">
        <v>7</v>
      </c>
      <c r="V101" s="1">
        <v>2.6666666666666665</v>
      </c>
      <c r="X101" s="17">
        <v>4</v>
      </c>
      <c r="Y101" s="1">
        <v>1.3500000000000014</v>
      </c>
    </row>
    <row r="102" spans="2:25">
      <c r="D102">
        <v>7</v>
      </c>
      <c r="E102" s="17">
        <v>6</v>
      </c>
      <c r="F102" s="17">
        <v>16</v>
      </c>
      <c r="G102" s="1">
        <f t="shared" si="0"/>
        <v>0.26666666666666666</v>
      </c>
      <c r="H102" s="19">
        <f t="shared" si="1"/>
        <v>6.2666666666666666</v>
      </c>
      <c r="K102">
        <v>7</v>
      </c>
      <c r="L102" s="1">
        <v>6.4666666666666668</v>
      </c>
      <c r="M102" s="1">
        <v>3.6</v>
      </c>
      <c r="N102" s="1">
        <f t="shared" si="8"/>
        <v>2.8666666666666667</v>
      </c>
      <c r="P102" s="17">
        <v>7</v>
      </c>
      <c r="Q102">
        <v>21.87</v>
      </c>
      <c r="R102">
        <v>20.92</v>
      </c>
      <c r="S102" s="1">
        <f t="shared" si="9"/>
        <v>0.94999999999999929</v>
      </c>
      <c r="U102">
        <v>7</v>
      </c>
      <c r="V102" s="1">
        <v>2.8666666666666667</v>
      </c>
      <c r="X102" s="17">
        <v>7</v>
      </c>
      <c r="Y102" s="1">
        <v>0.94999999999999929</v>
      </c>
    </row>
    <row r="103" spans="2:25">
      <c r="C103" t="s">
        <v>245</v>
      </c>
      <c r="D103">
        <v>7</v>
      </c>
      <c r="E103" s="135">
        <v>6</v>
      </c>
      <c r="F103" s="135">
        <v>28</v>
      </c>
      <c r="G103" s="9">
        <f t="shared" si="0"/>
        <v>0.46666666666666667</v>
      </c>
      <c r="H103" s="9">
        <f t="shared" si="1"/>
        <v>6.4666666666666668</v>
      </c>
      <c r="K103">
        <v>7</v>
      </c>
      <c r="L103" s="1">
        <v>6.8166666666666664</v>
      </c>
      <c r="M103" s="1">
        <v>3.6</v>
      </c>
      <c r="N103" s="1">
        <f t="shared" si="8"/>
        <v>3.2166666666666663</v>
      </c>
      <c r="P103" s="17">
        <v>10</v>
      </c>
      <c r="Q103">
        <v>18.47</v>
      </c>
      <c r="R103">
        <v>20.87</v>
      </c>
      <c r="S103" s="1">
        <f t="shared" si="9"/>
        <v>-2.4000000000000021</v>
      </c>
      <c r="U103">
        <v>7</v>
      </c>
      <c r="V103" s="1">
        <v>3.2166666666666663</v>
      </c>
      <c r="X103" s="17">
        <v>10</v>
      </c>
      <c r="Y103" s="1">
        <v>-2.4000000000000021</v>
      </c>
    </row>
    <row r="104" spans="2:25">
      <c r="D104">
        <v>7</v>
      </c>
      <c r="E104" s="17">
        <v>6</v>
      </c>
      <c r="F104" s="17">
        <v>49</v>
      </c>
      <c r="G104" s="1">
        <f t="shared" si="0"/>
        <v>0.81666666666666665</v>
      </c>
      <c r="H104" s="19">
        <f t="shared" si="1"/>
        <v>6.8166666666666664</v>
      </c>
      <c r="K104">
        <v>8</v>
      </c>
      <c r="L104" s="1">
        <v>5.45</v>
      </c>
      <c r="M104" s="1">
        <v>3.62</v>
      </c>
      <c r="N104" s="1">
        <f t="shared" si="8"/>
        <v>1.83</v>
      </c>
      <c r="P104" s="17">
        <v>13</v>
      </c>
      <c r="Q104" s="1">
        <v>19.95</v>
      </c>
      <c r="R104">
        <v>20.82</v>
      </c>
      <c r="S104" s="1">
        <f t="shared" si="9"/>
        <v>-0.87000000000000099</v>
      </c>
      <c r="U104">
        <v>8</v>
      </c>
      <c r="V104" s="1">
        <v>1.83</v>
      </c>
      <c r="X104" s="17">
        <v>13</v>
      </c>
      <c r="Y104" s="1">
        <v>-0.87000000000000099</v>
      </c>
    </row>
    <row r="105" spans="2:25">
      <c r="D105">
        <v>7</v>
      </c>
      <c r="E105" s="17">
        <v>21</v>
      </c>
      <c r="F105" s="17">
        <v>52</v>
      </c>
      <c r="G105" s="1">
        <f t="shared" si="0"/>
        <v>0.8666666666666667</v>
      </c>
      <c r="H105" s="19">
        <f t="shared" si="1"/>
        <v>21.866666666666667</v>
      </c>
      <c r="K105">
        <v>12</v>
      </c>
      <c r="L105" s="1">
        <v>4.7833333333333332</v>
      </c>
      <c r="M105" s="1">
        <v>3.7</v>
      </c>
      <c r="N105" s="1">
        <f t="shared" si="8"/>
        <v>1.083333333333333</v>
      </c>
      <c r="P105" s="17">
        <v>13</v>
      </c>
      <c r="Q105" s="1">
        <v>20.816666666666666</v>
      </c>
      <c r="R105">
        <v>20.82</v>
      </c>
      <c r="S105" s="1">
        <f t="shared" si="9"/>
        <v>-3.3333333333338544E-3</v>
      </c>
      <c r="U105">
        <v>12</v>
      </c>
      <c r="V105" s="1">
        <v>1.083333333333333</v>
      </c>
      <c r="X105" s="17">
        <v>13</v>
      </c>
      <c r="Y105" s="1">
        <v>-3.3333333333338544E-3</v>
      </c>
    </row>
    <row r="106" spans="2:25">
      <c r="D106">
        <v>8</v>
      </c>
      <c r="E106" s="17">
        <v>5</v>
      </c>
      <c r="F106" s="17">
        <v>27</v>
      </c>
      <c r="G106" s="1">
        <f t="shared" si="0"/>
        <v>0.45</v>
      </c>
      <c r="H106" s="19">
        <f t="shared" si="1"/>
        <v>5.45</v>
      </c>
      <c r="K106">
        <v>12</v>
      </c>
      <c r="L106" s="1">
        <v>5.0333333333333332</v>
      </c>
      <c r="M106" s="1">
        <v>3.7</v>
      </c>
      <c r="N106" s="1">
        <f t="shared" si="8"/>
        <v>1.333333333333333</v>
      </c>
      <c r="P106" s="17">
        <v>14</v>
      </c>
      <c r="Q106">
        <v>16.399999999999999</v>
      </c>
      <c r="R106">
        <v>20.8</v>
      </c>
      <c r="S106" s="1">
        <f t="shared" si="9"/>
        <v>-4.4000000000000021</v>
      </c>
      <c r="U106">
        <v>12</v>
      </c>
      <c r="V106" s="1">
        <v>1.333333333333333</v>
      </c>
      <c r="X106" s="17">
        <v>14</v>
      </c>
      <c r="Y106" s="1">
        <v>-4.4000000000000021</v>
      </c>
    </row>
    <row r="107" spans="2:25">
      <c r="D107">
        <v>10</v>
      </c>
      <c r="E107" s="17">
        <v>18</v>
      </c>
      <c r="F107" s="17">
        <v>28</v>
      </c>
      <c r="G107" s="1">
        <f t="shared" si="0"/>
        <v>0.46666666666666667</v>
      </c>
      <c r="H107" s="19">
        <f t="shared" si="1"/>
        <v>18.466666666666665</v>
      </c>
      <c r="K107">
        <v>14</v>
      </c>
      <c r="L107" s="1">
        <v>8.1166666666666671</v>
      </c>
      <c r="M107" s="1">
        <v>3.75</v>
      </c>
      <c r="N107" s="1">
        <f t="shared" si="8"/>
        <v>4.3666666666666671</v>
      </c>
      <c r="P107" s="17">
        <v>15</v>
      </c>
      <c r="Q107" s="1">
        <v>15.6</v>
      </c>
      <c r="R107">
        <v>20.77</v>
      </c>
      <c r="S107" s="1">
        <f t="shared" si="9"/>
        <v>-5.17</v>
      </c>
      <c r="U107">
        <v>14</v>
      </c>
      <c r="V107" s="1">
        <v>4.3666666666666671</v>
      </c>
      <c r="X107" s="17">
        <v>15</v>
      </c>
      <c r="Y107" s="1">
        <v>-5.17</v>
      </c>
    </row>
    <row r="108" spans="2:25">
      <c r="D108">
        <v>12</v>
      </c>
      <c r="E108" s="17">
        <v>4</v>
      </c>
      <c r="F108" s="17">
        <v>47</v>
      </c>
      <c r="G108" s="1">
        <f t="shared" si="0"/>
        <v>0.78333333333333333</v>
      </c>
      <c r="H108" s="19">
        <f t="shared" si="1"/>
        <v>4.7833333333333332</v>
      </c>
      <c r="K108">
        <v>14</v>
      </c>
      <c r="L108" s="1">
        <v>9.1166666666666671</v>
      </c>
      <c r="M108" s="1">
        <v>3.75</v>
      </c>
      <c r="N108" s="1">
        <f t="shared" si="8"/>
        <v>5.3666666666666671</v>
      </c>
      <c r="P108" s="17">
        <v>15</v>
      </c>
      <c r="Q108" s="1">
        <v>15.816666666666666</v>
      </c>
      <c r="R108">
        <v>20.77</v>
      </c>
      <c r="S108" s="1">
        <f t="shared" si="9"/>
        <v>-4.9533333333333331</v>
      </c>
      <c r="U108">
        <v>14</v>
      </c>
      <c r="V108" s="1">
        <v>5.3666666666666671</v>
      </c>
      <c r="X108" s="17">
        <v>15</v>
      </c>
      <c r="Y108" s="1">
        <v>-4.9533333333333331</v>
      </c>
    </row>
    <row r="109" spans="2:25">
      <c r="D109">
        <v>12</v>
      </c>
      <c r="E109" s="17">
        <v>5</v>
      </c>
      <c r="F109" s="17">
        <v>2</v>
      </c>
      <c r="G109" s="1">
        <f t="shared" si="0"/>
        <v>3.3333333333333333E-2</v>
      </c>
      <c r="H109" s="19">
        <f t="shared" si="1"/>
        <v>5.0333333333333332</v>
      </c>
      <c r="K109">
        <v>15</v>
      </c>
      <c r="L109" s="1">
        <v>5.45</v>
      </c>
      <c r="M109" s="1">
        <v>3.78</v>
      </c>
      <c r="N109" s="1">
        <f t="shared" si="8"/>
        <v>1.6700000000000004</v>
      </c>
      <c r="P109" s="17">
        <v>15</v>
      </c>
      <c r="Q109" s="1">
        <v>17.233333333333334</v>
      </c>
      <c r="R109">
        <v>20.77</v>
      </c>
      <c r="S109" s="1">
        <f t="shared" si="9"/>
        <v>-3.5366666666666653</v>
      </c>
      <c r="U109">
        <v>15</v>
      </c>
      <c r="V109" s="1">
        <v>1.6700000000000004</v>
      </c>
      <c r="X109" s="17">
        <v>15</v>
      </c>
      <c r="Y109" s="1">
        <v>-3.5366666666666653</v>
      </c>
    </row>
    <row r="110" spans="2:25">
      <c r="D110">
        <v>13</v>
      </c>
      <c r="E110" s="17">
        <v>19</v>
      </c>
      <c r="F110" s="17">
        <v>57</v>
      </c>
      <c r="G110" s="1">
        <f t="shared" si="0"/>
        <v>0.95</v>
      </c>
      <c r="H110" s="19">
        <f t="shared" si="1"/>
        <v>19.95</v>
      </c>
      <c r="K110">
        <v>18</v>
      </c>
      <c r="L110" s="1">
        <v>7.7166666666666703</v>
      </c>
      <c r="M110" s="1">
        <v>3.85</v>
      </c>
      <c r="N110" s="1">
        <f t="shared" si="8"/>
        <v>3.8666666666666702</v>
      </c>
      <c r="P110" s="17">
        <v>15</v>
      </c>
      <c r="Q110" s="1">
        <v>17.716666666666665</v>
      </c>
      <c r="R110">
        <v>20.77</v>
      </c>
      <c r="S110" s="1">
        <f t="shared" si="9"/>
        <v>-3.0533333333333346</v>
      </c>
      <c r="U110">
        <v>18</v>
      </c>
      <c r="V110" s="1">
        <v>3.8666666666666702</v>
      </c>
      <c r="X110" s="17">
        <v>15</v>
      </c>
      <c r="Y110" s="1">
        <v>-3.0533333333333346</v>
      </c>
    </row>
    <row r="111" spans="2:25">
      <c r="D111">
        <v>13</v>
      </c>
      <c r="E111" s="17">
        <v>20</v>
      </c>
      <c r="F111" s="17">
        <v>49</v>
      </c>
      <c r="G111" s="1">
        <f t="shared" si="0"/>
        <v>0.81666666666666665</v>
      </c>
      <c r="H111" s="19">
        <f t="shared" si="1"/>
        <v>20.816666666666666</v>
      </c>
      <c r="K111">
        <v>19</v>
      </c>
      <c r="L111" s="1">
        <v>6.65</v>
      </c>
      <c r="M111" s="1">
        <v>3.88</v>
      </c>
      <c r="N111" s="1">
        <f t="shared" si="8"/>
        <v>2.7700000000000005</v>
      </c>
      <c r="P111" s="17">
        <v>19</v>
      </c>
      <c r="Q111" s="1">
        <v>15.733333333333333</v>
      </c>
      <c r="R111">
        <v>20.68</v>
      </c>
      <c r="S111" s="1">
        <f t="shared" si="9"/>
        <v>-4.9466666666666672</v>
      </c>
      <c r="U111">
        <v>19</v>
      </c>
      <c r="V111" s="1">
        <v>2.7700000000000005</v>
      </c>
      <c r="X111" s="17">
        <v>19</v>
      </c>
      <c r="Y111" s="1">
        <v>-4.9466666666666672</v>
      </c>
    </row>
    <row r="112" spans="2:25">
      <c r="D112">
        <v>14</v>
      </c>
      <c r="E112" s="17">
        <v>8</v>
      </c>
      <c r="F112" s="17">
        <v>7</v>
      </c>
      <c r="G112" s="1">
        <f t="shared" si="0"/>
        <v>0.11666666666666667</v>
      </c>
      <c r="H112" s="19">
        <f t="shared" si="1"/>
        <v>8.1166666666666671</v>
      </c>
      <c r="K112">
        <v>20</v>
      </c>
      <c r="L112" s="1">
        <v>3.55</v>
      </c>
      <c r="M112" s="1">
        <v>3.9</v>
      </c>
      <c r="N112" s="1">
        <f t="shared" si="8"/>
        <v>-0.35000000000000009</v>
      </c>
      <c r="P112" s="17">
        <v>19</v>
      </c>
      <c r="Q112" s="1">
        <v>16.3</v>
      </c>
      <c r="R112">
        <v>20.68</v>
      </c>
      <c r="S112" s="1">
        <f t="shared" si="9"/>
        <v>-4.379999999999999</v>
      </c>
      <c r="U112">
        <v>20</v>
      </c>
      <c r="V112" s="1">
        <v>-0.35000000000000009</v>
      </c>
      <c r="X112" s="17">
        <v>19</v>
      </c>
      <c r="Y112" s="1">
        <v>-4.379999999999999</v>
      </c>
    </row>
    <row r="113" spans="3:25">
      <c r="D113">
        <v>14</v>
      </c>
      <c r="E113" s="17">
        <v>9</v>
      </c>
      <c r="F113" s="17">
        <v>7</v>
      </c>
      <c r="G113" s="1">
        <f t="shared" si="0"/>
        <v>0.11666666666666667</v>
      </c>
      <c r="H113" s="19">
        <f t="shared" si="1"/>
        <v>9.1166666666666671</v>
      </c>
      <c r="K113">
        <v>26</v>
      </c>
      <c r="L113" s="1">
        <v>5.8166666666666664</v>
      </c>
      <c r="M113" s="1">
        <v>4.08</v>
      </c>
      <c r="N113" s="1">
        <f t="shared" si="8"/>
        <v>1.7366666666666664</v>
      </c>
      <c r="P113" s="17">
        <v>22</v>
      </c>
      <c r="Q113" s="1">
        <v>23.15</v>
      </c>
      <c r="R113">
        <v>20.6</v>
      </c>
      <c r="S113" s="1">
        <f t="shared" si="9"/>
        <v>2.5499999999999972</v>
      </c>
      <c r="U113">
        <v>26</v>
      </c>
      <c r="V113" s="1">
        <v>1.7366666666666664</v>
      </c>
      <c r="X113" s="17">
        <v>22</v>
      </c>
      <c r="Y113" s="1">
        <v>2.5499999999999972</v>
      </c>
    </row>
    <row r="114" spans="3:25">
      <c r="D114">
        <v>14</v>
      </c>
      <c r="E114" s="17">
        <v>16</v>
      </c>
      <c r="F114" s="17">
        <v>24</v>
      </c>
      <c r="G114" s="1">
        <f t="shared" si="0"/>
        <v>0.4</v>
      </c>
      <c r="H114" s="19">
        <f t="shared" si="1"/>
        <v>16.399999999999999</v>
      </c>
      <c r="K114">
        <v>27</v>
      </c>
      <c r="L114" s="1">
        <v>3.8833333333333333</v>
      </c>
      <c r="M114" s="1">
        <v>4.0999999999999996</v>
      </c>
      <c r="N114" s="1">
        <f t="shared" si="8"/>
        <v>-0.21666666666666634</v>
      </c>
      <c r="P114" s="17">
        <v>23</v>
      </c>
      <c r="Q114" s="1">
        <v>21.816666666666666</v>
      </c>
      <c r="R114">
        <v>20.58</v>
      </c>
      <c r="S114" s="1">
        <f t="shared" si="9"/>
        <v>1.2366666666666681</v>
      </c>
      <c r="U114">
        <v>27</v>
      </c>
      <c r="V114" s="1">
        <v>-0.21666666666666634</v>
      </c>
      <c r="X114" s="17">
        <v>23</v>
      </c>
      <c r="Y114" s="1">
        <v>1.2366666666666681</v>
      </c>
    </row>
    <row r="115" spans="3:25">
      <c r="D115">
        <v>15</v>
      </c>
      <c r="E115" s="17">
        <v>5</v>
      </c>
      <c r="F115" s="17">
        <v>27</v>
      </c>
      <c r="G115" s="1">
        <f t="shared" si="0"/>
        <v>0.45</v>
      </c>
      <c r="H115" s="19">
        <f t="shared" si="1"/>
        <v>5.45</v>
      </c>
      <c r="K115">
        <v>30</v>
      </c>
      <c r="L115" s="1">
        <v>5.55</v>
      </c>
      <c r="M115" s="1">
        <v>4.2</v>
      </c>
      <c r="N115" s="1">
        <f t="shared" si="8"/>
        <v>1.3499999999999996</v>
      </c>
      <c r="P115" s="17">
        <v>24</v>
      </c>
      <c r="Q115" s="1">
        <v>20.3</v>
      </c>
      <c r="R115">
        <v>20.55</v>
      </c>
      <c r="S115" s="1">
        <f t="shared" si="9"/>
        <v>-0.25</v>
      </c>
      <c r="U115">
        <v>30</v>
      </c>
      <c r="V115" s="1">
        <v>1.3499999999999996</v>
      </c>
      <c r="X115" s="17">
        <v>24</v>
      </c>
      <c r="Y115" s="1">
        <v>-0.25</v>
      </c>
    </row>
    <row r="116" spans="3:25">
      <c r="D116">
        <v>15</v>
      </c>
      <c r="E116" s="17">
        <v>15</v>
      </c>
      <c r="F116" s="17">
        <v>36</v>
      </c>
      <c r="G116" s="1">
        <f t="shared" si="0"/>
        <v>0.6</v>
      </c>
      <c r="H116" s="19">
        <f t="shared" si="1"/>
        <v>15.6</v>
      </c>
      <c r="K116">
        <v>31</v>
      </c>
      <c r="L116" s="1">
        <v>4.82</v>
      </c>
      <c r="M116" s="1">
        <v>4.2300000000000004</v>
      </c>
      <c r="N116" s="1">
        <f t="shared" si="8"/>
        <v>0.58999999999999986</v>
      </c>
      <c r="P116" s="17">
        <v>24</v>
      </c>
      <c r="Q116" s="1">
        <v>20.566666666666666</v>
      </c>
      <c r="R116">
        <v>20.55</v>
      </c>
      <c r="S116" s="1">
        <f t="shared" si="9"/>
        <v>1.6666666666665719E-2</v>
      </c>
      <c r="U116">
        <v>31</v>
      </c>
      <c r="V116" s="1">
        <v>0.58999999999999986</v>
      </c>
      <c r="X116" s="17">
        <v>24</v>
      </c>
      <c r="Y116" s="1">
        <v>1.6666666666665719E-2</v>
      </c>
    </row>
    <row r="117" spans="3:25">
      <c r="C117" t="s">
        <v>232</v>
      </c>
      <c r="D117" s="16">
        <v>15</v>
      </c>
      <c r="E117" s="135">
        <v>15</v>
      </c>
      <c r="F117" s="135">
        <v>49</v>
      </c>
      <c r="G117" s="9">
        <f t="shared" si="0"/>
        <v>0.81666666666666665</v>
      </c>
      <c r="H117" s="19">
        <f t="shared" si="1"/>
        <v>15.816666666666666</v>
      </c>
      <c r="P117" s="17">
        <v>28</v>
      </c>
      <c r="Q117" s="1">
        <v>20.233333333333334</v>
      </c>
      <c r="R117">
        <v>20.43</v>
      </c>
      <c r="S117" s="1">
        <f t="shared" si="9"/>
        <v>-0.19666666666666544</v>
      </c>
      <c r="X117" s="17">
        <v>28</v>
      </c>
      <c r="Y117" s="1">
        <v>-0.19666666666666544</v>
      </c>
    </row>
    <row r="118" spans="3:25">
      <c r="D118">
        <v>15</v>
      </c>
      <c r="E118" s="17">
        <v>17</v>
      </c>
      <c r="F118" s="17">
        <v>14</v>
      </c>
      <c r="G118" s="1">
        <f t="shared" si="0"/>
        <v>0.23333333333333334</v>
      </c>
      <c r="H118" s="19">
        <f t="shared" si="1"/>
        <v>17.233333333333334</v>
      </c>
      <c r="P118" s="17">
        <v>29</v>
      </c>
      <c r="Q118" s="1">
        <v>17.95</v>
      </c>
      <c r="R118">
        <v>20.399999999999999</v>
      </c>
      <c r="S118" s="1">
        <f t="shared" si="9"/>
        <v>-2.4499999999999993</v>
      </c>
      <c r="X118" s="17">
        <v>29</v>
      </c>
      <c r="Y118" s="1">
        <v>-2.4499999999999993</v>
      </c>
    </row>
    <row r="119" spans="3:25">
      <c r="D119">
        <v>15</v>
      </c>
      <c r="E119" s="17">
        <v>17</v>
      </c>
      <c r="F119" s="17">
        <v>43</v>
      </c>
      <c r="G119" s="1">
        <f t="shared" si="0"/>
        <v>0.71666666666666667</v>
      </c>
      <c r="H119" s="19">
        <f t="shared" si="1"/>
        <v>17.716666666666665</v>
      </c>
      <c r="K119">
        <v>17</v>
      </c>
      <c r="P119" s="17">
        <v>30</v>
      </c>
      <c r="Q119" s="1">
        <v>20.75</v>
      </c>
      <c r="R119">
        <v>20.37</v>
      </c>
      <c r="S119" s="1">
        <f t="shared" si="9"/>
        <v>0.37999999999999901</v>
      </c>
      <c r="X119" s="17">
        <v>30</v>
      </c>
      <c r="Y119" s="1">
        <v>0.37999999999999901</v>
      </c>
    </row>
    <row r="120" spans="3:25">
      <c r="D120">
        <v>18</v>
      </c>
      <c r="E120" s="17">
        <v>7</v>
      </c>
      <c r="F120" s="17">
        <v>43</v>
      </c>
      <c r="G120" s="1">
        <f t="shared" si="0"/>
        <v>0.71666666666666667</v>
      </c>
      <c r="H120" s="19">
        <f t="shared" si="1"/>
        <v>7.7166666666666668</v>
      </c>
      <c r="P120" s="17">
        <v>31</v>
      </c>
      <c r="Q120" s="1">
        <v>17.850000000000001</v>
      </c>
      <c r="R120">
        <v>20.329999999999998</v>
      </c>
      <c r="S120" s="1">
        <f t="shared" si="9"/>
        <v>-2.4799999999999969</v>
      </c>
      <c r="X120" s="17">
        <v>31</v>
      </c>
      <c r="Y120" s="1">
        <v>-2.4799999999999969</v>
      </c>
    </row>
    <row r="121" spans="3:25">
      <c r="C121" t="s">
        <v>246</v>
      </c>
      <c r="D121" s="16">
        <v>19</v>
      </c>
      <c r="E121" s="30">
        <v>6</v>
      </c>
      <c r="F121" s="30">
        <v>39</v>
      </c>
      <c r="G121" s="15">
        <f t="shared" si="0"/>
        <v>0.65</v>
      </c>
      <c r="H121" s="19">
        <f t="shared" si="1"/>
        <v>6.65</v>
      </c>
      <c r="P121" s="17"/>
    </row>
    <row r="122" spans="3:25">
      <c r="C122" t="s">
        <v>247</v>
      </c>
      <c r="D122" s="16">
        <v>19</v>
      </c>
      <c r="E122" s="30">
        <v>15</v>
      </c>
      <c r="F122" s="30">
        <v>44</v>
      </c>
      <c r="G122" s="15">
        <f t="shared" si="0"/>
        <v>0.73333333333333328</v>
      </c>
      <c r="H122" s="19">
        <f t="shared" si="1"/>
        <v>15.733333333333333</v>
      </c>
      <c r="P122" s="17"/>
      <c r="R122" s="1"/>
    </row>
    <row r="123" spans="3:25">
      <c r="D123">
        <v>19</v>
      </c>
      <c r="E123" s="17">
        <v>16</v>
      </c>
      <c r="F123" s="17">
        <v>18</v>
      </c>
      <c r="G123" s="1">
        <f t="shared" si="0"/>
        <v>0.3</v>
      </c>
      <c r="H123" s="19">
        <f t="shared" si="1"/>
        <v>16.3</v>
      </c>
      <c r="P123" s="17">
        <v>21</v>
      </c>
      <c r="R123" s="1"/>
    </row>
    <row r="124" spans="3:25">
      <c r="D124">
        <v>20</v>
      </c>
      <c r="E124" s="17">
        <v>3</v>
      </c>
      <c r="F124" s="17">
        <v>33</v>
      </c>
      <c r="G124" s="1">
        <f t="shared" si="0"/>
        <v>0.55000000000000004</v>
      </c>
      <c r="H124" s="19">
        <f t="shared" si="1"/>
        <v>3.55</v>
      </c>
      <c r="P124" s="17"/>
      <c r="R124" s="1"/>
    </row>
    <row r="125" spans="3:25">
      <c r="D125">
        <v>22</v>
      </c>
      <c r="E125" s="17">
        <v>23</v>
      </c>
      <c r="F125" s="17">
        <v>9</v>
      </c>
      <c r="G125" s="1">
        <f t="shared" si="0"/>
        <v>0.15</v>
      </c>
      <c r="H125" s="19">
        <f t="shared" si="1"/>
        <v>23.15</v>
      </c>
      <c r="P125" s="17"/>
      <c r="R125" s="1"/>
    </row>
    <row r="126" spans="3:25">
      <c r="D126">
        <v>23</v>
      </c>
      <c r="E126" s="17">
        <v>21</v>
      </c>
      <c r="F126" s="17">
        <v>49</v>
      </c>
      <c r="G126" s="1">
        <f t="shared" si="0"/>
        <v>0.81666666666666665</v>
      </c>
      <c r="H126" s="19">
        <f t="shared" si="1"/>
        <v>21.816666666666666</v>
      </c>
      <c r="P126" s="17"/>
      <c r="R126" s="1"/>
    </row>
    <row r="127" spans="3:25">
      <c r="D127">
        <v>24</v>
      </c>
      <c r="E127" s="17">
        <v>20</v>
      </c>
      <c r="F127" s="17">
        <v>18</v>
      </c>
      <c r="G127" s="1">
        <f t="shared" si="0"/>
        <v>0.3</v>
      </c>
      <c r="H127" s="19">
        <f t="shared" si="1"/>
        <v>20.3</v>
      </c>
      <c r="P127" s="17"/>
      <c r="R127" s="1"/>
    </row>
    <row r="128" spans="3:25">
      <c r="D128">
        <v>24</v>
      </c>
      <c r="E128" s="17">
        <v>20</v>
      </c>
      <c r="F128" s="17">
        <v>34</v>
      </c>
      <c r="G128" s="1">
        <f t="shared" si="0"/>
        <v>0.56666666666666665</v>
      </c>
      <c r="H128" s="19">
        <f t="shared" si="1"/>
        <v>20.566666666666666</v>
      </c>
      <c r="P128" s="17"/>
      <c r="R128" s="1"/>
    </row>
    <row r="129" spans="4:18">
      <c r="D129">
        <v>26</v>
      </c>
      <c r="E129" s="17">
        <v>5</v>
      </c>
      <c r="F129" s="17">
        <v>49</v>
      </c>
      <c r="G129" s="1">
        <f t="shared" si="0"/>
        <v>0.81666666666666665</v>
      </c>
      <c r="H129" s="19">
        <f t="shared" si="1"/>
        <v>5.8166666666666664</v>
      </c>
      <c r="P129" s="17"/>
      <c r="R129" s="1"/>
    </row>
    <row r="130" spans="4:18">
      <c r="D130">
        <v>27</v>
      </c>
      <c r="E130" s="17">
        <v>3</v>
      </c>
      <c r="F130" s="17">
        <v>53</v>
      </c>
      <c r="G130" s="1">
        <f t="shared" si="0"/>
        <v>0.8833333333333333</v>
      </c>
      <c r="H130" s="19">
        <f t="shared" si="1"/>
        <v>3.8833333333333333</v>
      </c>
      <c r="P130" s="17"/>
      <c r="R130" s="1"/>
    </row>
    <row r="131" spans="4:18">
      <c r="D131">
        <v>28</v>
      </c>
      <c r="E131" s="17">
        <v>20</v>
      </c>
      <c r="F131" s="17">
        <v>14</v>
      </c>
      <c r="G131" s="1">
        <f t="shared" si="0"/>
        <v>0.23333333333333334</v>
      </c>
      <c r="H131" s="19">
        <f t="shared" si="1"/>
        <v>20.233333333333334</v>
      </c>
      <c r="P131" s="17"/>
      <c r="R131" s="1"/>
    </row>
    <row r="132" spans="4:18">
      <c r="D132">
        <v>29</v>
      </c>
      <c r="E132" s="17">
        <v>17</v>
      </c>
      <c r="F132" s="17">
        <v>57</v>
      </c>
      <c r="G132" s="1">
        <f t="shared" si="0"/>
        <v>0.95</v>
      </c>
      <c r="H132" s="19">
        <f t="shared" si="1"/>
        <v>17.95</v>
      </c>
      <c r="P132" s="17"/>
      <c r="R132" s="1"/>
    </row>
    <row r="133" spans="4:18">
      <c r="D133">
        <v>30</v>
      </c>
      <c r="E133" s="17">
        <v>5</v>
      </c>
      <c r="F133" s="17">
        <v>33</v>
      </c>
      <c r="G133" s="1">
        <f t="shared" si="0"/>
        <v>0.55000000000000004</v>
      </c>
      <c r="H133" s="19">
        <f t="shared" si="1"/>
        <v>5.55</v>
      </c>
      <c r="P133" s="17"/>
      <c r="R133" s="1"/>
    </row>
    <row r="134" spans="4:18">
      <c r="D134">
        <v>30</v>
      </c>
      <c r="E134" s="17">
        <v>20</v>
      </c>
      <c r="F134" s="17">
        <v>45</v>
      </c>
      <c r="G134" s="1">
        <f t="shared" si="0"/>
        <v>0.75</v>
      </c>
      <c r="H134" s="19">
        <f t="shared" si="1"/>
        <v>20.75</v>
      </c>
      <c r="P134" s="17"/>
      <c r="R134" s="1"/>
    </row>
    <row r="135" spans="4:18">
      <c r="D135">
        <v>31</v>
      </c>
      <c r="E135" s="17">
        <v>4</v>
      </c>
      <c r="F135" s="17">
        <v>49</v>
      </c>
      <c r="G135" s="1">
        <f t="shared" si="0"/>
        <v>0.81666666666666665</v>
      </c>
      <c r="H135" s="19">
        <f t="shared" si="1"/>
        <v>4.8166666666666664</v>
      </c>
      <c r="P135" s="17"/>
      <c r="R135" s="1"/>
    </row>
    <row r="136" spans="4:18">
      <c r="D136">
        <v>31</v>
      </c>
      <c r="E136" s="17">
        <v>17</v>
      </c>
      <c r="F136" s="17">
        <v>51</v>
      </c>
      <c r="G136" s="1">
        <f t="shared" si="0"/>
        <v>0.85</v>
      </c>
      <c r="H136" s="19">
        <f t="shared" si="1"/>
        <v>17.850000000000001</v>
      </c>
      <c r="P136" s="17"/>
      <c r="R136" s="1"/>
    </row>
    <row r="137" spans="4:18">
      <c r="E137" s="17"/>
      <c r="F137" s="17"/>
      <c r="G137" s="1"/>
      <c r="H137" s="19"/>
      <c r="P137" s="17"/>
      <c r="R137" s="1"/>
    </row>
    <row r="138" spans="4:18">
      <c r="E138" s="17"/>
      <c r="F138" s="17"/>
      <c r="G138" s="1"/>
      <c r="H138" s="19"/>
      <c r="P138" s="17"/>
      <c r="R138" s="1"/>
    </row>
    <row r="139" spans="4:18">
      <c r="P139" s="17"/>
      <c r="R139" s="1"/>
    </row>
  </sheetData>
  <sortState ref="AM3:AM77">
    <sortCondition ref="AM3:AM7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"/>
  <sheetViews>
    <sheetView topLeftCell="A95" workbookViewId="0">
      <selection activeCell="AH3" sqref="AH3:AI40"/>
    </sheetView>
  </sheetViews>
  <sheetFormatPr baseColWidth="10" defaultRowHeight="15" x14ac:dyDescent="0"/>
  <sheetData>
    <row r="1" spans="1:39">
      <c r="A1" t="s">
        <v>248</v>
      </c>
    </row>
    <row r="2" spans="1:39" ht="45">
      <c r="B2" s="22" t="s">
        <v>1</v>
      </c>
      <c r="D2" s="23" t="s">
        <v>249</v>
      </c>
      <c r="E2" s="17" t="s">
        <v>2</v>
      </c>
      <c r="F2" s="17" t="s">
        <v>3</v>
      </c>
      <c r="G2" t="s">
        <v>4</v>
      </c>
      <c r="H2" s="16" t="s">
        <v>33</v>
      </c>
      <c r="I2" s="17"/>
      <c r="J2" s="16" t="s">
        <v>25</v>
      </c>
      <c r="K2" s="20" t="s">
        <v>60</v>
      </c>
      <c r="L2" s="20" t="s">
        <v>61</v>
      </c>
      <c r="M2" s="20" t="s">
        <v>27</v>
      </c>
      <c r="N2" s="21"/>
      <c r="O2" s="20" t="s">
        <v>62</v>
      </c>
      <c r="P2" s="20" t="s">
        <v>63</v>
      </c>
      <c r="Q2" s="20" t="s">
        <v>29</v>
      </c>
      <c r="S2" s="20" t="s">
        <v>25</v>
      </c>
      <c r="T2" t="s">
        <v>26</v>
      </c>
      <c r="V2" s="20" t="s">
        <v>25</v>
      </c>
      <c r="W2" t="s">
        <v>28</v>
      </c>
      <c r="Y2" s="20" t="s">
        <v>25</v>
      </c>
      <c r="Z2" t="s">
        <v>26</v>
      </c>
      <c r="AB2" s="20" t="s">
        <v>25</v>
      </c>
      <c r="AC2" t="s">
        <v>28</v>
      </c>
      <c r="AG2" t="s">
        <v>26</v>
      </c>
      <c r="AH2" t="s">
        <v>318</v>
      </c>
      <c r="AK2" t="s">
        <v>28</v>
      </c>
      <c r="AL2" t="s">
        <v>318</v>
      </c>
    </row>
    <row r="3" spans="1:39">
      <c r="B3" s="16"/>
      <c r="C3" s="16"/>
      <c r="D3" s="16">
        <v>4</v>
      </c>
      <c r="E3" s="21">
        <v>3</v>
      </c>
      <c r="F3" s="21">
        <v>12</v>
      </c>
      <c r="G3" s="19">
        <f t="shared" ref="G3:G94" si="0">F3/60</f>
        <v>0.2</v>
      </c>
      <c r="H3" s="143">
        <f t="shared" ref="H3:H94" si="1">E3+G3</f>
        <v>3.2</v>
      </c>
      <c r="I3" s="21"/>
      <c r="J3" s="16">
        <v>4</v>
      </c>
      <c r="K3" s="99">
        <v>3.2</v>
      </c>
      <c r="L3" s="1">
        <v>4.3499999999999996</v>
      </c>
      <c r="M3" s="99">
        <f>K3-L3</f>
        <v>-1.1499999999999995</v>
      </c>
      <c r="N3" s="21">
        <v>5</v>
      </c>
      <c r="O3" s="144">
        <v>21.466666666666665</v>
      </c>
      <c r="P3" s="1">
        <v>20.166666666666668</v>
      </c>
      <c r="Q3" s="143">
        <f>O3-P3</f>
        <v>1.2999999999999972</v>
      </c>
      <c r="R3" s="16"/>
      <c r="S3" s="90">
        <v>4</v>
      </c>
      <c r="T3" s="26">
        <v>-1.1499999999999995</v>
      </c>
      <c r="V3" s="27">
        <v>5</v>
      </c>
      <c r="W3" s="147">
        <v>1.2999999999999972</v>
      </c>
      <c r="Y3" s="90">
        <v>4</v>
      </c>
      <c r="Z3" s="26">
        <v>-1.1499999999999995</v>
      </c>
      <c r="AB3" s="27">
        <v>5</v>
      </c>
      <c r="AC3" s="147">
        <v>1.2999999999999972</v>
      </c>
      <c r="AG3" s="19">
        <v>-4.7866666666666662</v>
      </c>
      <c r="AH3" s="183" t="s">
        <v>326</v>
      </c>
      <c r="AI3">
        <v>0</v>
      </c>
      <c r="AK3" s="143">
        <v>-6.25</v>
      </c>
    </row>
    <row r="4" spans="1:39">
      <c r="D4">
        <v>4</v>
      </c>
      <c r="E4" s="17">
        <v>5</v>
      </c>
      <c r="F4" s="17">
        <v>13</v>
      </c>
      <c r="G4" s="19">
        <f t="shared" si="0"/>
        <v>0.21666666666666667</v>
      </c>
      <c r="H4" s="143">
        <f t="shared" si="1"/>
        <v>5.2166666666666668</v>
      </c>
      <c r="I4" s="17"/>
      <c r="J4">
        <v>4</v>
      </c>
      <c r="K4" s="1">
        <v>5.2166666666666668</v>
      </c>
      <c r="L4" s="1">
        <v>4.3499999999999996</v>
      </c>
      <c r="M4" s="99">
        <f t="shared" ref="M4:M9" si="2">K4-L4</f>
        <v>0.86666666666666714</v>
      </c>
      <c r="N4">
        <v>11</v>
      </c>
      <c r="O4" s="1">
        <v>16.366666666666667</v>
      </c>
      <c r="P4" s="1">
        <v>19.95</v>
      </c>
      <c r="Q4" s="143">
        <f t="shared" ref="Q4:Q73" si="3">O4-P4</f>
        <v>-3.5833333333333321</v>
      </c>
      <c r="S4" s="90">
        <v>4</v>
      </c>
      <c r="T4" s="26">
        <v>0.86666666666666714</v>
      </c>
      <c r="V4" s="90">
        <v>11</v>
      </c>
      <c r="W4" s="147">
        <v>-3.5833333333333321</v>
      </c>
      <c r="Y4" s="90">
        <v>4</v>
      </c>
      <c r="Z4" s="26">
        <v>0.86666666666666714</v>
      </c>
      <c r="AB4" s="90">
        <v>11</v>
      </c>
      <c r="AC4" s="147">
        <v>-3.5833333333333321</v>
      </c>
      <c r="AG4" s="19">
        <v>-2.8666666666666663</v>
      </c>
      <c r="AH4" s="183" t="s">
        <v>327</v>
      </c>
      <c r="AI4">
        <v>0</v>
      </c>
      <c r="AK4" s="143">
        <v>-5.9333333333333336</v>
      </c>
    </row>
    <row r="5" spans="1:39">
      <c r="D5">
        <v>5</v>
      </c>
      <c r="E5" s="17">
        <v>21</v>
      </c>
      <c r="F5" s="17">
        <v>28</v>
      </c>
      <c r="G5" s="19">
        <f t="shared" si="0"/>
        <v>0.46666666666666667</v>
      </c>
      <c r="H5" s="143">
        <f t="shared" si="1"/>
        <v>21.466666666666665</v>
      </c>
      <c r="I5" s="17"/>
      <c r="J5">
        <v>6</v>
      </c>
      <c r="K5" s="1">
        <v>3.5</v>
      </c>
      <c r="L5" s="1">
        <v>4.416666666666667</v>
      </c>
      <c r="M5" s="99">
        <f t="shared" si="2"/>
        <v>-0.91666666666666696</v>
      </c>
      <c r="N5">
        <v>13</v>
      </c>
      <c r="O5" s="1">
        <v>20.75</v>
      </c>
      <c r="P5" s="1">
        <v>19.866666666666667</v>
      </c>
      <c r="Q5" s="143">
        <f t="shared" si="3"/>
        <v>0.88333333333333286</v>
      </c>
      <c r="S5" s="90">
        <v>6</v>
      </c>
      <c r="T5" s="26">
        <v>-0.91666666666666696</v>
      </c>
      <c r="V5" s="90">
        <v>13</v>
      </c>
      <c r="W5" s="147">
        <v>0.88333333333333286</v>
      </c>
      <c r="Y5" s="90">
        <v>6</v>
      </c>
      <c r="Z5" s="26">
        <v>-0.91666666666666696</v>
      </c>
      <c r="AB5" s="90">
        <v>13</v>
      </c>
      <c r="AC5" s="147">
        <v>0.88333333333333286</v>
      </c>
      <c r="AG5" s="19">
        <v>-1.6466666666666665</v>
      </c>
      <c r="AH5" s="183" t="s">
        <v>283</v>
      </c>
      <c r="AI5">
        <v>0</v>
      </c>
      <c r="AK5" s="143">
        <v>-5.0999999999999996</v>
      </c>
    </row>
    <row r="6" spans="1:39">
      <c r="D6">
        <v>6</v>
      </c>
      <c r="E6" s="17">
        <v>3</v>
      </c>
      <c r="F6" s="17">
        <v>30</v>
      </c>
      <c r="G6" s="19">
        <f t="shared" si="0"/>
        <v>0.5</v>
      </c>
      <c r="H6" s="143">
        <f t="shared" si="1"/>
        <v>3.5</v>
      </c>
      <c r="I6" s="17"/>
      <c r="J6">
        <v>10</v>
      </c>
      <c r="K6" s="1">
        <v>3.55</v>
      </c>
      <c r="L6" s="1">
        <v>4.55</v>
      </c>
      <c r="M6" s="99">
        <f t="shared" si="2"/>
        <v>-1</v>
      </c>
      <c r="N6">
        <v>13</v>
      </c>
      <c r="O6" s="1">
        <v>21.116666666666667</v>
      </c>
      <c r="P6" s="1">
        <v>19.866666666666667</v>
      </c>
      <c r="Q6" s="143">
        <f t="shared" si="3"/>
        <v>1.25</v>
      </c>
      <c r="S6" s="90">
        <v>10</v>
      </c>
      <c r="T6" s="26">
        <v>-1</v>
      </c>
      <c r="V6" s="90">
        <v>13</v>
      </c>
      <c r="W6" s="147">
        <v>1.25</v>
      </c>
      <c r="Y6" s="90">
        <v>10</v>
      </c>
      <c r="Z6" s="26">
        <v>-1</v>
      </c>
      <c r="AB6" s="90">
        <v>13</v>
      </c>
      <c r="AC6" s="147">
        <v>1.25</v>
      </c>
      <c r="AG6" s="19">
        <v>-1.1499999999999995</v>
      </c>
      <c r="AH6" s="183" t="s">
        <v>328</v>
      </c>
      <c r="AI6">
        <v>1</v>
      </c>
      <c r="AK6" s="143">
        <v>-5.0166666666666657</v>
      </c>
    </row>
    <row r="7" spans="1:39">
      <c r="D7">
        <v>10</v>
      </c>
      <c r="E7" s="17">
        <v>3</v>
      </c>
      <c r="F7" s="17">
        <v>33</v>
      </c>
      <c r="G7" s="1">
        <f t="shared" si="0"/>
        <v>0.55000000000000004</v>
      </c>
      <c r="H7" s="19">
        <f t="shared" si="1"/>
        <v>3.55</v>
      </c>
      <c r="I7" s="17"/>
      <c r="J7" s="21">
        <v>23</v>
      </c>
      <c r="K7" s="19">
        <v>4.07</v>
      </c>
      <c r="L7" s="1">
        <v>4.9666666666666668</v>
      </c>
      <c r="M7" s="99">
        <f t="shared" si="2"/>
        <v>-0.8966666666666665</v>
      </c>
      <c r="N7" s="21">
        <v>15</v>
      </c>
      <c r="O7" s="1">
        <v>23</v>
      </c>
      <c r="P7" s="1">
        <v>19.783333333333335</v>
      </c>
      <c r="Q7" s="143">
        <f t="shared" si="3"/>
        <v>3.216666666666665</v>
      </c>
      <c r="S7" s="27">
        <v>23</v>
      </c>
      <c r="T7" s="26">
        <v>-0.8966666666666665</v>
      </c>
      <c r="V7" s="27">
        <v>15</v>
      </c>
      <c r="W7" s="147">
        <v>3.216666666666665</v>
      </c>
      <c r="Y7" s="27">
        <v>23</v>
      </c>
      <c r="Z7" s="26">
        <v>-0.8966666666666665</v>
      </c>
      <c r="AB7" s="27">
        <v>15</v>
      </c>
      <c r="AC7" s="147">
        <v>3.216666666666665</v>
      </c>
      <c r="AG7" s="19">
        <v>-1.0333333333333337</v>
      </c>
      <c r="AH7" s="183" t="s">
        <v>285</v>
      </c>
      <c r="AI7">
        <v>0</v>
      </c>
      <c r="AK7" s="143">
        <v>-4.9500000000000011</v>
      </c>
    </row>
    <row r="8" spans="1:39">
      <c r="D8">
        <v>11</v>
      </c>
      <c r="E8" s="17">
        <v>16</v>
      </c>
      <c r="F8" s="17">
        <v>22</v>
      </c>
      <c r="G8" s="1">
        <f t="shared" si="0"/>
        <v>0.36666666666666664</v>
      </c>
      <c r="H8" s="19">
        <f t="shared" si="1"/>
        <v>16.366666666666667</v>
      </c>
      <c r="I8" s="17"/>
      <c r="J8" s="21">
        <v>26</v>
      </c>
      <c r="K8" s="1">
        <v>0.28000000000000003</v>
      </c>
      <c r="L8" s="1">
        <v>5.0666666666666664</v>
      </c>
      <c r="M8" s="99">
        <f t="shared" si="2"/>
        <v>-4.7866666666666662</v>
      </c>
      <c r="N8" s="21">
        <v>17</v>
      </c>
      <c r="O8" s="1">
        <v>20.68</v>
      </c>
      <c r="P8" s="1">
        <v>19.716666666666665</v>
      </c>
      <c r="Q8" s="143">
        <f t="shared" si="3"/>
        <v>0.96333333333333471</v>
      </c>
      <c r="S8" s="27">
        <v>26</v>
      </c>
      <c r="T8" s="26">
        <v>-4.7866666666666662</v>
      </c>
      <c r="V8" s="27">
        <v>17</v>
      </c>
      <c r="W8" s="147">
        <v>0.96333333333333471</v>
      </c>
      <c r="Y8" s="27">
        <v>26</v>
      </c>
      <c r="Z8" s="26">
        <v>-4.7866666666666662</v>
      </c>
      <c r="AB8" s="27">
        <v>17</v>
      </c>
      <c r="AC8" s="147">
        <v>0.96333333333333471</v>
      </c>
      <c r="AG8" s="19">
        <v>-1</v>
      </c>
      <c r="AH8" s="183" t="s">
        <v>286</v>
      </c>
      <c r="AI8">
        <v>0</v>
      </c>
      <c r="AK8" s="143">
        <v>-4.7333333333333325</v>
      </c>
    </row>
    <row r="9" spans="1:39">
      <c r="D9">
        <v>13</v>
      </c>
      <c r="E9" s="17">
        <v>20</v>
      </c>
      <c r="F9" s="17">
        <v>45</v>
      </c>
      <c r="G9" s="1">
        <f t="shared" si="0"/>
        <v>0.75</v>
      </c>
      <c r="H9" s="19">
        <f t="shared" si="1"/>
        <v>20.75</v>
      </c>
      <c r="I9" s="17"/>
      <c r="J9" s="21">
        <v>27</v>
      </c>
      <c r="K9" s="1">
        <v>4.88</v>
      </c>
      <c r="L9" s="1">
        <v>5.0999999999999996</v>
      </c>
      <c r="M9" s="99">
        <f t="shared" si="2"/>
        <v>-0.21999999999999975</v>
      </c>
      <c r="N9" s="21">
        <v>19</v>
      </c>
      <c r="O9" s="1">
        <v>20.350000000000001</v>
      </c>
      <c r="P9" s="1">
        <v>19.633333333333333</v>
      </c>
      <c r="Q9" s="143">
        <f t="shared" si="3"/>
        <v>0.71666666666666856</v>
      </c>
      <c r="S9" s="27">
        <v>27</v>
      </c>
      <c r="T9" s="26">
        <v>-0.21999999999999975</v>
      </c>
      <c r="V9" s="27">
        <v>19</v>
      </c>
      <c r="W9" s="147">
        <v>0.71666666666666856</v>
      </c>
      <c r="Y9" s="27">
        <v>27</v>
      </c>
      <c r="Z9" s="26">
        <v>-0.21999999999999975</v>
      </c>
      <c r="AB9" s="27">
        <v>19</v>
      </c>
      <c r="AC9" s="147">
        <v>0.71666666666666856</v>
      </c>
      <c r="AG9" s="19">
        <v>-0.91666666666666696</v>
      </c>
      <c r="AH9" s="183" t="s">
        <v>287</v>
      </c>
      <c r="AI9">
        <v>0</v>
      </c>
      <c r="AK9" s="143">
        <v>-4.0866666666666642</v>
      </c>
    </row>
    <row r="10" spans="1:39">
      <c r="D10">
        <v>13</v>
      </c>
      <c r="E10" s="17">
        <v>21</v>
      </c>
      <c r="F10" s="17">
        <v>7</v>
      </c>
      <c r="G10" s="1">
        <f t="shared" si="0"/>
        <v>0.11666666666666667</v>
      </c>
      <c r="H10" s="19">
        <f t="shared" si="1"/>
        <v>21.116666666666667</v>
      </c>
      <c r="I10" s="17"/>
      <c r="J10" s="16"/>
      <c r="K10" s="1"/>
      <c r="L10" s="5"/>
      <c r="M10" s="5"/>
      <c r="N10" s="21">
        <v>20</v>
      </c>
      <c r="O10" s="1">
        <v>20.47</v>
      </c>
      <c r="P10" s="1">
        <v>19.583333333333332</v>
      </c>
      <c r="Q10" s="143">
        <f t="shared" si="3"/>
        <v>0.88666666666666671</v>
      </c>
      <c r="V10" s="27">
        <v>20</v>
      </c>
      <c r="W10" s="147">
        <v>0.88666666666666671</v>
      </c>
      <c r="Y10" s="28">
        <v>23</v>
      </c>
      <c r="Z10" s="13">
        <v>-0.76999999999999957</v>
      </c>
      <c r="AB10" s="27">
        <v>20</v>
      </c>
      <c r="AC10" s="147">
        <v>0.88666666666666671</v>
      </c>
      <c r="AG10" s="19">
        <v>-0.8966666666666665</v>
      </c>
      <c r="AH10" s="183" t="s">
        <v>288</v>
      </c>
      <c r="AI10">
        <v>0</v>
      </c>
      <c r="AK10" s="143">
        <v>-3.716666666666665</v>
      </c>
    </row>
    <row r="11" spans="1:39">
      <c r="D11">
        <v>15</v>
      </c>
      <c r="E11" s="17">
        <v>23</v>
      </c>
      <c r="F11" s="17">
        <v>0</v>
      </c>
      <c r="G11" s="1">
        <f t="shared" si="0"/>
        <v>0</v>
      </c>
      <c r="H11" s="19">
        <f t="shared" si="1"/>
        <v>23</v>
      </c>
      <c r="I11" s="17"/>
      <c r="J11" s="16"/>
      <c r="K11" s="1"/>
      <c r="L11" s="5"/>
      <c r="M11" s="5"/>
      <c r="N11" s="21">
        <v>22</v>
      </c>
      <c r="O11" s="1">
        <v>19.43</v>
      </c>
      <c r="P11" s="1">
        <v>19.516666666666666</v>
      </c>
      <c r="Q11" s="143">
        <f t="shared" si="3"/>
        <v>-8.6666666666666003E-2</v>
      </c>
      <c r="V11" s="27">
        <v>22</v>
      </c>
      <c r="W11" s="147">
        <v>-8.6666666666666003E-2</v>
      </c>
      <c r="Y11" s="28">
        <v>24</v>
      </c>
      <c r="Z11" s="13">
        <v>-0.32000000000000028</v>
      </c>
      <c r="AB11" s="27">
        <v>22</v>
      </c>
      <c r="AC11" s="147">
        <v>-8.6666666666666003E-2</v>
      </c>
      <c r="AG11" s="19">
        <v>-0.76999999999999957</v>
      </c>
      <c r="AH11" s="183" t="s">
        <v>289</v>
      </c>
      <c r="AI11">
        <v>1</v>
      </c>
      <c r="AK11" s="143">
        <v>-3.6666666666666661</v>
      </c>
    </row>
    <row r="12" spans="1:39">
      <c r="D12">
        <v>17</v>
      </c>
      <c r="E12" s="17">
        <v>20</v>
      </c>
      <c r="F12" s="17">
        <v>41</v>
      </c>
      <c r="G12" s="1">
        <f t="shared" si="0"/>
        <v>0.68333333333333335</v>
      </c>
      <c r="H12" s="19">
        <f t="shared" si="1"/>
        <v>20.683333333333334</v>
      </c>
      <c r="I12" s="17"/>
      <c r="J12" s="21">
        <v>7</v>
      </c>
      <c r="K12" s="1"/>
      <c r="L12" s="5"/>
      <c r="M12" s="5"/>
      <c r="N12" s="21">
        <v>22</v>
      </c>
      <c r="O12" s="1">
        <v>21.87</v>
      </c>
      <c r="P12" s="1">
        <v>19.516666666666666</v>
      </c>
      <c r="Q12" s="143">
        <f t="shared" si="3"/>
        <v>2.3533333333333353</v>
      </c>
      <c r="V12" s="27">
        <v>22</v>
      </c>
      <c r="W12" s="147">
        <v>2.3533333333333353</v>
      </c>
      <c r="Y12" s="14">
        <v>10</v>
      </c>
      <c r="Z12" s="15">
        <v>2.0666666666666673</v>
      </c>
      <c r="AB12" s="27">
        <v>22</v>
      </c>
      <c r="AC12" s="147">
        <v>2.3533333333333353</v>
      </c>
      <c r="AG12" s="19">
        <v>-0.66666666666666696</v>
      </c>
      <c r="AH12" s="183" t="s">
        <v>290</v>
      </c>
      <c r="AI12">
        <v>0</v>
      </c>
      <c r="AK12" s="143">
        <v>-3.5833333333333321</v>
      </c>
    </row>
    <row r="13" spans="1:39">
      <c r="D13">
        <v>19</v>
      </c>
      <c r="E13" s="17">
        <v>20</v>
      </c>
      <c r="F13" s="17">
        <v>21</v>
      </c>
      <c r="G13" s="1">
        <f t="shared" si="0"/>
        <v>0.35</v>
      </c>
      <c r="H13" s="19">
        <f t="shared" si="1"/>
        <v>20.350000000000001</v>
      </c>
      <c r="I13" s="17"/>
      <c r="J13" s="16"/>
      <c r="K13" s="1"/>
      <c r="L13" s="5"/>
      <c r="M13" s="5"/>
      <c r="N13">
        <v>23</v>
      </c>
      <c r="O13" s="1">
        <v>20.133333333333333</v>
      </c>
      <c r="P13" s="1">
        <v>19.466666666666665</v>
      </c>
      <c r="Q13" s="143">
        <f t="shared" si="3"/>
        <v>0.66666666666666785</v>
      </c>
      <c r="V13" s="90">
        <v>23</v>
      </c>
      <c r="W13" s="147">
        <v>0.66666666666666785</v>
      </c>
      <c r="Y13" s="14">
        <v>11</v>
      </c>
      <c r="Z13" s="15">
        <v>-2.8666666666666663</v>
      </c>
      <c r="AB13" s="90">
        <v>23</v>
      </c>
      <c r="AC13" s="147">
        <v>0.66666666666666785</v>
      </c>
      <c r="AG13" s="19">
        <v>-0.37999999999999989</v>
      </c>
      <c r="AH13" s="183" t="s">
        <v>291</v>
      </c>
      <c r="AI13">
        <v>0</v>
      </c>
      <c r="AK13" s="143">
        <v>-3.4999999999999982</v>
      </c>
    </row>
    <row r="14" spans="1:39">
      <c r="D14">
        <v>20</v>
      </c>
      <c r="E14" s="17">
        <v>20</v>
      </c>
      <c r="F14" s="17">
        <v>28</v>
      </c>
      <c r="G14" s="1">
        <f t="shared" si="0"/>
        <v>0.46666666666666667</v>
      </c>
      <c r="H14" s="19">
        <f t="shared" si="1"/>
        <v>20.466666666666665</v>
      </c>
      <c r="I14" s="17"/>
      <c r="J14" s="16"/>
      <c r="K14" s="1"/>
      <c r="L14" s="5"/>
      <c r="M14" s="5"/>
      <c r="N14">
        <v>23</v>
      </c>
      <c r="O14" s="1">
        <v>20.233333333333334</v>
      </c>
      <c r="P14" s="1">
        <v>19.466666666666665</v>
      </c>
      <c r="Q14" s="143">
        <f t="shared" si="3"/>
        <v>0.76666666666666927</v>
      </c>
      <c r="V14" s="90">
        <v>23</v>
      </c>
      <c r="W14" s="147">
        <v>0.76666666666666927</v>
      </c>
      <c r="Y14" s="30">
        <v>16</v>
      </c>
      <c r="Z14" s="15">
        <v>2.3899999999999997</v>
      </c>
      <c r="AB14" s="90">
        <v>23</v>
      </c>
      <c r="AC14" s="147">
        <v>0.76666666666666927</v>
      </c>
      <c r="AG14" s="19">
        <v>-0.32000000000000028</v>
      </c>
      <c r="AH14" s="183" t="s">
        <v>292</v>
      </c>
      <c r="AI14">
        <v>1</v>
      </c>
      <c r="AK14" s="143">
        <v>-3.1499999999999986</v>
      </c>
      <c r="AL14" s="189" t="s">
        <v>320</v>
      </c>
      <c r="AM14">
        <v>0</v>
      </c>
    </row>
    <row r="15" spans="1:39">
      <c r="B15" s="20"/>
      <c r="D15" s="16">
        <v>22</v>
      </c>
      <c r="E15" s="135">
        <v>19</v>
      </c>
      <c r="F15" s="135">
        <v>26</v>
      </c>
      <c r="G15" s="9">
        <f t="shared" si="0"/>
        <v>0.43333333333333335</v>
      </c>
      <c r="H15" s="9">
        <f t="shared" si="1"/>
        <v>19.433333333333334</v>
      </c>
      <c r="I15" s="17"/>
      <c r="J15" s="16"/>
      <c r="L15" s="5"/>
      <c r="M15" s="5"/>
      <c r="N15">
        <v>24</v>
      </c>
      <c r="O15" s="1">
        <v>20.116666666666667</v>
      </c>
      <c r="P15" s="1">
        <v>19.433333333333334</v>
      </c>
      <c r="Q15" s="143">
        <f t="shared" si="3"/>
        <v>0.68333333333333357</v>
      </c>
      <c r="V15" s="90">
        <v>24</v>
      </c>
      <c r="W15" s="147">
        <v>0.68333333333333357</v>
      </c>
      <c r="Y15" s="31">
        <v>4</v>
      </c>
      <c r="Z15" s="32">
        <v>1.9000000000000004</v>
      </c>
      <c r="AB15" s="90">
        <v>24</v>
      </c>
      <c r="AC15" s="147">
        <v>0.68333333333333357</v>
      </c>
      <c r="AG15" s="19">
        <v>-0.31666666666666643</v>
      </c>
      <c r="AH15" s="183" t="s">
        <v>293</v>
      </c>
      <c r="AI15">
        <v>3</v>
      </c>
      <c r="AK15" s="143">
        <v>-3</v>
      </c>
      <c r="AL15" s="189" t="s">
        <v>321</v>
      </c>
      <c r="AM15">
        <v>0</v>
      </c>
    </row>
    <row r="16" spans="1:39">
      <c r="D16" s="16">
        <v>22</v>
      </c>
      <c r="E16" s="17">
        <v>21</v>
      </c>
      <c r="F16" s="17">
        <v>52</v>
      </c>
      <c r="G16" s="1">
        <f t="shared" si="0"/>
        <v>0.8666666666666667</v>
      </c>
      <c r="H16" s="19">
        <f t="shared" si="1"/>
        <v>21.866666666666667</v>
      </c>
      <c r="I16" s="17"/>
      <c r="J16" s="16"/>
      <c r="L16" s="5"/>
      <c r="M16" s="5"/>
      <c r="N16">
        <v>24</v>
      </c>
      <c r="O16" s="1">
        <v>21.616666666666667</v>
      </c>
      <c r="P16" s="1">
        <v>19.433333333333334</v>
      </c>
      <c r="Q16" s="143">
        <f t="shared" si="3"/>
        <v>2.1833333333333336</v>
      </c>
      <c r="V16" s="90">
        <v>24</v>
      </c>
      <c r="W16" s="147">
        <v>2.1833333333333336</v>
      </c>
      <c r="Y16" s="33">
        <v>6</v>
      </c>
      <c r="Z16" s="32">
        <v>1.9333333333333327</v>
      </c>
      <c r="AB16" s="90">
        <v>24</v>
      </c>
      <c r="AC16" s="147">
        <v>2.1833333333333336</v>
      </c>
      <c r="AG16" s="19">
        <v>-0.2666666666666675</v>
      </c>
      <c r="AH16" s="183" t="s">
        <v>294</v>
      </c>
      <c r="AI16">
        <v>4</v>
      </c>
      <c r="AK16" s="143">
        <v>-2.7833333333333314</v>
      </c>
      <c r="AL16" s="189" t="s">
        <v>322</v>
      </c>
      <c r="AM16">
        <v>0</v>
      </c>
    </row>
    <row r="17" spans="2:39">
      <c r="D17" s="16">
        <v>23</v>
      </c>
      <c r="E17" s="17">
        <v>4</v>
      </c>
      <c r="F17" s="17">
        <v>4</v>
      </c>
      <c r="G17" s="1">
        <f t="shared" si="0"/>
        <v>6.6666666666666666E-2</v>
      </c>
      <c r="H17" s="19">
        <f t="shared" si="1"/>
        <v>4.0666666666666664</v>
      </c>
      <c r="I17" s="17"/>
      <c r="J17" s="16"/>
      <c r="L17" s="5"/>
      <c r="M17" s="5"/>
      <c r="N17">
        <v>25</v>
      </c>
      <c r="O17" s="1">
        <v>20.883333333333333</v>
      </c>
      <c r="P17" s="1">
        <v>19.383333333333333</v>
      </c>
      <c r="Q17" s="143">
        <f t="shared" si="3"/>
        <v>1.5</v>
      </c>
      <c r="V17" s="90">
        <v>25</v>
      </c>
      <c r="W17" s="147">
        <v>1.5</v>
      </c>
      <c r="Y17" s="31">
        <v>8</v>
      </c>
      <c r="Z17" s="32">
        <v>8.3333333333333037E-2</v>
      </c>
      <c r="AB17" s="90">
        <v>25</v>
      </c>
      <c r="AC17" s="147">
        <v>1.5</v>
      </c>
      <c r="AG17" s="19">
        <v>-0.21999999999999975</v>
      </c>
      <c r="AH17" s="183" t="s">
        <v>295</v>
      </c>
      <c r="AI17">
        <v>5</v>
      </c>
      <c r="AK17" s="143">
        <v>-2.6666666666666643</v>
      </c>
      <c r="AL17" s="189" t="s">
        <v>323</v>
      </c>
      <c r="AM17">
        <v>0</v>
      </c>
    </row>
    <row r="18" spans="2:39">
      <c r="D18" s="16">
        <v>23</v>
      </c>
      <c r="E18" s="17">
        <v>20</v>
      </c>
      <c r="F18" s="17">
        <v>8</v>
      </c>
      <c r="G18" s="1">
        <f t="shared" si="0"/>
        <v>0.13333333333333333</v>
      </c>
      <c r="H18" s="19">
        <f t="shared" si="1"/>
        <v>20.133333333333333</v>
      </c>
      <c r="I18" s="17"/>
      <c r="J18" s="16"/>
      <c r="L18" s="5"/>
      <c r="M18" s="5"/>
      <c r="N18">
        <v>25</v>
      </c>
      <c r="O18" s="1">
        <v>20.883333333333333</v>
      </c>
      <c r="P18" s="1">
        <v>19.383333333333333</v>
      </c>
      <c r="Q18" s="143">
        <f t="shared" si="3"/>
        <v>1.5</v>
      </c>
      <c r="V18" s="90">
        <v>25</v>
      </c>
      <c r="W18" s="147">
        <v>1.5</v>
      </c>
      <c r="Y18" s="31">
        <v>9</v>
      </c>
      <c r="Z18" s="32">
        <v>2.75</v>
      </c>
      <c r="AB18" s="90">
        <v>25</v>
      </c>
      <c r="AC18" s="147">
        <v>1.5</v>
      </c>
      <c r="AG18" s="19">
        <v>8.3333333333333037E-2</v>
      </c>
      <c r="AH18" s="183" t="s">
        <v>296</v>
      </c>
      <c r="AI18">
        <v>1</v>
      </c>
      <c r="AK18" s="143">
        <v>-2.5833333333333321</v>
      </c>
      <c r="AL18" s="189" t="s">
        <v>324</v>
      </c>
      <c r="AM18">
        <v>0</v>
      </c>
    </row>
    <row r="19" spans="2:39">
      <c r="D19" s="16">
        <v>23</v>
      </c>
      <c r="E19" s="17">
        <v>20</v>
      </c>
      <c r="F19" s="17">
        <v>14</v>
      </c>
      <c r="G19" s="1">
        <f t="shared" si="0"/>
        <v>0.23333333333333334</v>
      </c>
      <c r="H19" s="19">
        <f t="shared" si="1"/>
        <v>20.233333333333334</v>
      </c>
      <c r="I19" s="17"/>
      <c r="J19" s="16"/>
      <c r="L19" s="5"/>
      <c r="M19" s="5"/>
      <c r="N19" s="21">
        <v>26</v>
      </c>
      <c r="O19" s="1">
        <v>22.4</v>
      </c>
      <c r="P19" s="1">
        <v>19.350000000000001</v>
      </c>
      <c r="Q19" s="143">
        <f t="shared" si="3"/>
        <v>3.0499999999999972</v>
      </c>
      <c r="V19" s="27">
        <v>26</v>
      </c>
      <c r="W19" s="147">
        <v>3.0499999999999972</v>
      </c>
      <c r="Y19" s="31">
        <v>13</v>
      </c>
      <c r="Z19" s="32">
        <v>1</v>
      </c>
      <c r="AB19" s="27">
        <v>26</v>
      </c>
      <c r="AC19" s="147">
        <v>3.0499999999999972</v>
      </c>
      <c r="AG19" s="19">
        <v>0.41666666666666607</v>
      </c>
      <c r="AH19" s="183" t="s">
        <v>297</v>
      </c>
      <c r="AI19">
        <v>1</v>
      </c>
      <c r="AK19" s="143">
        <v>-2.5833333333333321</v>
      </c>
      <c r="AL19" s="191" t="s">
        <v>325</v>
      </c>
      <c r="AM19">
        <v>1</v>
      </c>
    </row>
    <row r="20" spans="2:39">
      <c r="D20" s="16">
        <v>24</v>
      </c>
      <c r="E20" s="17">
        <v>20</v>
      </c>
      <c r="F20" s="17">
        <v>7</v>
      </c>
      <c r="G20" s="1">
        <f t="shared" si="0"/>
        <v>0.11666666666666667</v>
      </c>
      <c r="H20" s="19">
        <f t="shared" si="1"/>
        <v>20.116666666666667</v>
      </c>
      <c r="I20" s="17"/>
      <c r="J20" s="16"/>
      <c r="L20" s="5"/>
      <c r="M20" s="5"/>
      <c r="N20" s="21">
        <v>31</v>
      </c>
      <c r="O20" s="1">
        <v>23.05</v>
      </c>
      <c r="P20" s="1">
        <v>19.133333333333333</v>
      </c>
      <c r="Q20" s="143">
        <f t="shared" si="3"/>
        <v>3.9166666666666679</v>
      </c>
      <c r="V20" s="27">
        <v>31</v>
      </c>
      <c r="W20" s="147">
        <v>3.9166666666666679</v>
      </c>
      <c r="Y20" s="31">
        <v>14</v>
      </c>
      <c r="Z20" s="32">
        <v>-1.0333333333333337</v>
      </c>
      <c r="AB20" s="27">
        <v>31</v>
      </c>
      <c r="AC20" s="147">
        <v>3.9166666666666679</v>
      </c>
      <c r="AG20" s="19">
        <v>0.75</v>
      </c>
      <c r="AH20" s="183" t="s">
        <v>298</v>
      </c>
      <c r="AI20">
        <v>3</v>
      </c>
      <c r="AK20" s="143">
        <v>-1.8333333333333321</v>
      </c>
      <c r="AL20" s="191" t="s">
        <v>326</v>
      </c>
      <c r="AM20">
        <v>1</v>
      </c>
    </row>
    <row r="21" spans="2:39">
      <c r="D21" s="16">
        <v>24</v>
      </c>
      <c r="E21" s="17">
        <v>21</v>
      </c>
      <c r="F21" s="17">
        <v>37</v>
      </c>
      <c r="G21" s="1">
        <f t="shared" si="0"/>
        <v>0.6166666666666667</v>
      </c>
      <c r="H21" s="19">
        <f t="shared" si="1"/>
        <v>21.616666666666667</v>
      </c>
      <c r="I21" s="17"/>
      <c r="J21" s="16"/>
      <c r="L21" s="5"/>
      <c r="M21" s="5"/>
      <c r="N21" s="21"/>
      <c r="Q21" s="143"/>
      <c r="Y21" s="33">
        <v>24</v>
      </c>
      <c r="Z21" s="32">
        <v>-0.37999999999999989</v>
      </c>
      <c r="AB21" s="28">
        <v>14</v>
      </c>
      <c r="AC21" s="148">
        <v>2.2866666666666688</v>
      </c>
      <c r="AG21" s="19">
        <v>0.86666666666666714</v>
      </c>
      <c r="AH21" s="183" t="s">
        <v>299</v>
      </c>
      <c r="AI21">
        <v>0</v>
      </c>
      <c r="AK21" s="143">
        <v>-1.8000000000000007</v>
      </c>
      <c r="AL21" s="191" t="s">
        <v>327</v>
      </c>
      <c r="AM21">
        <v>0</v>
      </c>
    </row>
    <row r="22" spans="2:39">
      <c r="D22" s="16">
        <v>25</v>
      </c>
      <c r="E22" s="134">
        <v>20</v>
      </c>
      <c r="F22" s="134">
        <v>53</v>
      </c>
      <c r="G22" s="11">
        <f t="shared" si="0"/>
        <v>0.8833333333333333</v>
      </c>
      <c r="H22" s="11">
        <f t="shared" si="1"/>
        <v>20.883333333333333</v>
      </c>
      <c r="I22" s="17"/>
      <c r="J22" s="16"/>
      <c r="L22" s="5"/>
      <c r="M22" s="5"/>
      <c r="N22" s="21">
        <v>18</v>
      </c>
      <c r="Q22" s="143"/>
      <c r="Y22" s="33">
        <v>26</v>
      </c>
      <c r="Z22" s="32">
        <v>-0.31666666666666643</v>
      </c>
      <c r="AB22" s="28">
        <v>23</v>
      </c>
      <c r="AC22" s="148">
        <v>-4.0866666666666642</v>
      </c>
      <c r="AG22" s="19">
        <v>1</v>
      </c>
      <c r="AH22" s="183" t="s">
        <v>300</v>
      </c>
      <c r="AI22">
        <v>2</v>
      </c>
      <c r="AK22" s="143">
        <v>-1.5166666666666693</v>
      </c>
      <c r="AL22" s="191" t="s">
        <v>283</v>
      </c>
      <c r="AM22">
        <v>3</v>
      </c>
    </row>
    <row r="23" spans="2:39">
      <c r="D23" s="16">
        <v>25</v>
      </c>
      <c r="E23" s="134">
        <v>20</v>
      </c>
      <c r="F23" s="134">
        <v>53</v>
      </c>
      <c r="G23" s="11">
        <f t="shared" si="0"/>
        <v>0.8833333333333333</v>
      </c>
      <c r="H23" s="11">
        <f t="shared" si="1"/>
        <v>20.883333333333333</v>
      </c>
      <c r="I23" s="17"/>
      <c r="J23" s="16"/>
      <c r="L23" s="5"/>
      <c r="M23" s="5"/>
      <c r="N23" s="21"/>
      <c r="Q23" s="143"/>
      <c r="Y23" s="34">
        <v>9</v>
      </c>
      <c r="Z23" s="35">
        <v>-1.6466666666666665</v>
      </c>
      <c r="AB23" s="12">
        <v>25</v>
      </c>
      <c r="AC23" s="148">
        <v>0.48333333333333428</v>
      </c>
      <c r="AG23" s="19">
        <v>1.5666666666666664</v>
      </c>
      <c r="AH23" s="183" t="s">
        <v>301</v>
      </c>
      <c r="AI23">
        <v>3</v>
      </c>
      <c r="AK23" s="143">
        <v>-1.3833333333333329</v>
      </c>
      <c r="AL23" s="191" t="s">
        <v>284</v>
      </c>
      <c r="AM23">
        <v>1</v>
      </c>
    </row>
    <row r="24" spans="2:39">
      <c r="D24" s="16">
        <v>26</v>
      </c>
      <c r="E24" s="17">
        <v>0</v>
      </c>
      <c r="F24" s="17">
        <v>17</v>
      </c>
      <c r="G24" s="1">
        <f t="shared" si="0"/>
        <v>0.28333333333333333</v>
      </c>
      <c r="H24" s="19">
        <f t="shared" si="1"/>
        <v>0.28333333333333333</v>
      </c>
      <c r="I24" s="17"/>
      <c r="J24" s="16"/>
      <c r="L24" s="5"/>
      <c r="M24" s="5"/>
      <c r="N24" s="21"/>
      <c r="Q24" s="143"/>
      <c r="Y24" s="34">
        <v>14</v>
      </c>
      <c r="Z24" s="35">
        <v>0.41666666666666607</v>
      </c>
      <c r="AB24" s="12">
        <v>25</v>
      </c>
      <c r="AC24" s="148">
        <v>1.4166666666666679</v>
      </c>
      <c r="AG24" s="19">
        <v>1.6500000000000004</v>
      </c>
      <c r="AH24" s="183" t="s">
        <v>302</v>
      </c>
      <c r="AI24">
        <v>1</v>
      </c>
      <c r="AK24" s="143">
        <v>-1.1499999999999986</v>
      </c>
      <c r="AL24" s="191" t="s">
        <v>285</v>
      </c>
      <c r="AM24">
        <v>0</v>
      </c>
    </row>
    <row r="25" spans="2:39">
      <c r="D25" s="16">
        <v>26</v>
      </c>
      <c r="E25" s="17">
        <v>22</v>
      </c>
      <c r="F25" s="17">
        <v>24</v>
      </c>
      <c r="G25" s="1">
        <f t="shared" si="0"/>
        <v>0.4</v>
      </c>
      <c r="H25" s="19">
        <f t="shared" si="1"/>
        <v>22.4</v>
      </c>
      <c r="I25" s="17"/>
      <c r="J25" s="16"/>
      <c r="L25" s="5"/>
      <c r="M25" s="5"/>
      <c r="N25" s="21"/>
      <c r="Q25" s="143"/>
      <c r="Y25" s="34">
        <v>14</v>
      </c>
      <c r="Z25" s="35">
        <v>0.75</v>
      </c>
      <c r="AB25" s="12">
        <v>28</v>
      </c>
      <c r="AC25" s="148">
        <v>0.85000000000000142</v>
      </c>
      <c r="AG25" s="19">
        <v>1.9000000000000004</v>
      </c>
      <c r="AH25" s="183" t="s">
        <v>303</v>
      </c>
      <c r="AI25">
        <v>1</v>
      </c>
      <c r="AK25" s="143">
        <v>-0.72000000000000242</v>
      </c>
      <c r="AL25" s="191" t="s">
        <v>286</v>
      </c>
      <c r="AM25">
        <v>1</v>
      </c>
    </row>
    <row r="26" spans="2:39">
      <c r="D26" s="16">
        <v>27</v>
      </c>
      <c r="E26" s="17">
        <v>4</v>
      </c>
      <c r="F26" s="17">
        <v>53</v>
      </c>
      <c r="G26" s="1">
        <f t="shared" si="0"/>
        <v>0.8833333333333333</v>
      </c>
      <c r="H26" s="19">
        <f t="shared" si="1"/>
        <v>4.8833333333333329</v>
      </c>
      <c r="I26" s="17"/>
      <c r="J26" s="16"/>
      <c r="L26" s="5"/>
      <c r="M26" s="5"/>
      <c r="N26" s="21"/>
      <c r="Q26" s="143"/>
      <c r="R26" s="16"/>
      <c r="Y26" s="91">
        <v>17</v>
      </c>
      <c r="Z26" s="35">
        <v>1.5666666666666664</v>
      </c>
      <c r="AB26" s="30">
        <v>19</v>
      </c>
      <c r="AC26" s="149">
        <v>-0.50333333333333385</v>
      </c>
      <c r="AG26" s="19">
        <v>1.9333333333333327</v>
      </c>
      <c r="AH26" s="183" t="s">
        <v>304</v>
      </c>
      <c r="AI26">
        <v>0</v>
      </c>
      <c r="AK26" s="143">
        <v>-0.50333333333333385</v>
      </c>
      <c r="AL26" s="191" t="s">
        <v>287</v>
      </c>
      <c r="AM26">
        <v>4</v>
      </c>
    </row>
    <row r="27" spans="2:39">
      <c r="D27" s="16">
        <v>31</v>
      </c>
      <c r="E27" s="17">
        <v>23</v>
      </c>
      <c r="F27" s="17">
        <v>3</v>
      </c>
      <c r="G27" s="1">
        <f t="shared" si="0"/>
        <v>0.05</v>
      </c>
      <c r="H27" s="19">
        <f t="shared" si="1"/>
        <v>23.05</v>
      </c>
      <c r="I27" s="17"/>
      <c r="J27" s="16"/>
      <c r="L27" s="5"/>
      <c r="M27" s="5"/>
      <c r="N27" s="21"/>
      <c r="Q27" s="143"/>
      <c r="Y27" s="91">
        <v>17</v>
      </c>
      <c r="Z27" s="35">
        <v>1.6500000000000004</v>
      </c>
      <c r="AB27" s="33">
        <v>7</v>
      </c>
      <c r="AC27" s="150">
        <v>3.4199999999999982</v>
      </c>
      <c r="AG27" s="19">
        <v>2.0666666666666673</v>
      </c>
      <c r="AH27" s="183" t="s">
        <v>305</v>
      </c>
      <c r="AI27">
        <v>0</v>
      </c>
      <c r="AK27" s="143">
        <v>-0.25</v>
      </c>
      <c r="AL27" s="191" t="s">
        <v>288</v>
      </c>
      <c r="AM27">
        <v>2</v>
      </c>
    </row>
    <row r="28" spans="2:39">
      <c r="D28" s="16"/>
      <c r="E28" s="17"/>
      <c r="F28" s="17"/>
      <c r="G28" s="1"/>
      <c r="H28" s="19"/>
      <c r="I28" s="17"/>
      <c r="J28" s="16"/>
      <c r="L28" s="5"/>
      <c r="M28" s="5"/>
      <c r="N28" s="21"/>
      <c r="Q28" s="143"/>
      <c r="Y28" s="91">
        <v>20</v>
      </c>
      <c r="Z28" s="35">
        <v>-0.2666666666666675</v>
      </c>
      <c r="AB28" s="31">
        <v>9</v>
      </c>
      <c r="AC28" s="150">
        <v>-2.6666666666666643</v>
      </c>
      <c r="AG28" s="19">
        <v>2.3899999999999997</v>
      </c>
      <c r="AH28" s="183" t="s">
        <v>306</v>
      </c>
      <c r="AI28">
        <v>0</v>
      </c>
      <c r="AK28" s="143">
        <v>-8.6666666666666003E-2</v>
      </c>
      <c r="AL28" s="191" t="s">
        <v>289</v>
      </c>
      <c r="AM28">
        <v>4</v>
      </c>
    </row>
    <row r="29" spans="2:39">
      <c r="D29" s="16"/>
      <c r="E29" s="17"/>
      <c r="F29" s="17"/>
      <c r="G29" s="1"/>
      <c r="H29" s="19"/>
      <c r="I29" s="17"/>
      <c r="J29" s="16"/>
      <c r="L29" s="5"/>
      <c r="M29" s="5"/>
      <c r="N29" s="21"/>
      <c r="Q29" s="143"/>
      <c r="Y29" s="91">
        <v>23</v>
      </c>
      <c r="Z29" s="35">
        <v>-0.66666666666666696</v>
      </c>
      <c r="AB29" s="31">
        <v>11</v>
      </c>
      <c r="AC29" s="150">
        <v>-3.716666666666665</v>
      </c>
      <c r="AG29" s="19">
        <v>2.75</v>
      </c>
      <c r="AH29" s="183" t="s">
        <v>307</v>
      </c>
      <c r="AI29">
        <v>0</v>
      </c>
      <c r="AK29" s="143">
        <v>-6.666666666666643E-2</v>
      </c>
      <c r="AL29" s="191" t="s">
        <v>290</v>
      </c>
      <c r="AM29">
        <v>0</v>
      </c>
    </row>
    <row r="30" spans="2:39">
      <c r="B30" t="s">
        <v>9</v>
      </c>
      <c r="D30" s="16">
        <v>14</v>
      </c>
      <c r="E30" s="17">
        <v>22</v>
      </c>
      <c r="F30" s="17">
        <v>7</v>
      </c>
      <c r="G30" s="1">
        <f t="shared" si="0"/>
        <v>0.11666666666666667</v>
      </c>
      <c r="H30" s="19">
        <f t="shared" si="1"/>
        <v>22.116666666666667</v>
      </c>
      <c r="I30" s="17"/>
      <c r="J30" s="21">
        <v>23</v>
      </c>
      <c r="K30" s="125">
        <v>4.2</v>
      </c>
      <c r="L30" s="1">
        <v>4.97</v>
      </c>
      <c r="M30" s="5">
        <f>K30-L30</f>
        <v>-0.76999999999999957</v>
      </c>
      <c r="N30" s="21">
        <v>14</v>
      </c>
      <c r="O30">
        <v>22.12</v>
      </c>
      <c r="P30" s="1">
        <v>19.833333333333332</v>
      </c>
      <c r="Q30" s="143">
        <f t="shared" si="3"/>
        <v>2.2866666666666688</v>
      </c>
      <c r="S30" s="28">
        <v>23</v>
      </c>
      <c r="T30" s="13">
        <v>-0.76999999999999957</v>
      </c>
      <c r="V30" s="28">
        <v>14</v>
      </c>
      <c r="W30" s="148">
        <v>2.2866666666666688</v>
      </c>
      <c r="AB30" s="33">
        <v>18</v>
      </c>
      <c r="AC30" s="150">
        <v>-1.5166666666666693</v>
      </c>
      <c r="AH30" s="183" t="s">
        <v>308</v>
      </c>
      <c r="AI30">
        <v>0</v>
      </c>
      <c r="AK30" s="143">
        <v>0.13333333333333286</v>
      </c>
      <c r="AL30" s="191" t="s">
        <v>291</v>
      </c>
      <c r="AM30">
        <v>2</v>
      </c>
    </row>
    <row r="31" spans="2:39">
      <c r="D31" s="111">
        <v>23</v>
      </c>
      <c r="E31" s="146">
        <v>4</v>
      </c>
      <c r="F31" s="146">
        <v>12</v>
      </c>
      <c r="G31" s="73">
        <f>F31/60</f>
        <v>0.2</v>
      </c>
      <c r="H31" s="125">
        <f>E31+G31</f>
        <v>4.2</v>
      </c>
      <c r="I31" s="17"/>
      <c r="J31" s="21">
        <v>24</v>
      </c>
      <c r="K31" s="125">
        <v>4.68</v>
      </c>
      <c r="L31" s="1">
        <v>5</v>
      </c>
      <c r="M31" s="5">
        <f>K31-L31</f>
        <v>-0.32000000000000028</v>
      </c>
      <c r="N31" s="21">
        <v>23</v>
      </c>
      <c r="O31">
        <v>15.38</v>
      </c>
      <c r="P31" s="1">
        <v>19.466666666666665</v>
      </c>
      <c r="Q31" s="143">
        <f t="shared" si="3"/>
        <v>-4.0866666666666642</v>
      </c>
      <c r="S31" s="28">
        <v>24</v>
      </c>
      <c r="T31" s="13">
        <v>-0.32000000000000028</v>
      </c>
      <c r="V31" s="28">
        <v>23</v>
      </c>
      <c r="W31" s="148">
        <v>-4.0866666666666642</v>
      </c>
      <c r="AB31" s="33">
        <v>25</v>
      </c>
      <c r="AC31" s="150">
        <v>3.7966666666666669</v>
      </c>
      <c r="AH31" s="183" t="s">
        <v>309</v>
      </c>
      <c r="AI31">
        <v>0</v>
      </c>
      <c r="AK31" s="143">
        <v>0.41666666666666785</v>
      </c>
      <c r="AL31" s="191" t="s">
        <v>292</v>
      </c>
      <c r="AM31">
        <v>2</v>
      </c>
    </row>
    <row r="32" spans="2:39">
      <c r="B32" s="20"/>
      <c r="D32" s="16">
        <v>23</v>
      </c>
      <c r="E32" s="17">
        <v>15</v>
      </c>
      <c r="F32" s="17">
        <v>23</v>
      </c>
      <c r="G32" s="1">
        <f t="shared" si="0"/>
        <v>0.38333333333333336</v>
      </c>
      <c r="H32" s="19">
        <f t="shared" si="1"/>
        <v>15.383333333333333</v>
      </c>
      <c r="I32" s="17"/>
      <c r="J32" s="16"/>
      <c r="L32" s="5"/>
      <c r="M32" s="5"/>
      <c r="N32">
        <v>25</v>
      </c>
      <c r="O32" s="1">
        <v>19.866666666666667</v>
      </c>
      <c r="P32" s="1">
        <v>19.383333333333333</v>
      </c>
      <c r="Q32" s="143">
        <f t="shared" si="3"/>
        <v>0.48333333333333428</v>
      </c>
      <c r="V32" s="12">
        <v>25</v>
      </c>
      <c r="W32" s="148">
        <v>0.48333333333333428</v>
      </c>
      <c r="Y32" s="16">
        <v>27</v>
      </c>
      <c r="AB32" s="33">
        <v>26</v>
      </c>
      <c r="AC32" s="150">
        <v>-0.72000000000000242</v>
      </c>
      <c r="AH32" s="183" t="s">
        <v>310</v>
      </c>
      <c r="AI32">
        <v>0</v>
      </c>
      <c r="AK32" s="143">
        <v>0.48333333333333428</v>
      </c>
      <c r="AL32" s="191" t="s">
        <v>293</v>
      </c>
      <c r="AM32">
        <v>1</v>
      </c>
    </row>
    <row r="33" spans="2:39">
      <c r="B33" s="20"/>
      <c r="D33" s="16">
        <v>24</v>
      </c>
      <c r="E33" s="17">
        <v>4</v>
      </c>
      <c r="F33" s="17">
        <v>41</v>
      </c>
      <c r="G33" s="1">
        <f t="shared" si="0"/>
        <v>0.68333333333333335</v>
      </c>
      <c r="H33" s="19">
        <f t="shared" si="1"/>
        <v>4.6833333333333336</v>
      </c>
      <c r="I33" s="17"/>
      <c r="J33" s="16"/>
      <c r="L33" s="5"/>
      <c r="M33" s="5"/>
      <c r="N33">
        <v>25</v>
      </c>
      <c r="O33" s="1">
        <v>20.8</v>
      </c>
      <c r="P33" s="1">
        <v>19.383333333333333</v>
      </c>
      <c r="Q33" s="143">
        <f t="shared" si="3"/>
        <v>1.4166666666666679</v>
      </c>
      <c r="V33" s="12">
        <v>25</v>
      </c>
      <c r="W33" s="148">
        <v>1.4166666666666679</v>
      </c>
      <c r="AB33" s="34">
        <v>1</v>
      </c>
      <c r="AC33" s="151">
        <v>-6.25</v>
      </c>
      <c r="AH33" s="183" t="s">
        <v>311</v>
      </c>
      <c r="AI33">
        <v>0</v>
      </c>
      <c r="AK33" s="143">
        <v>0.66666666666666785</v>
      </c>
      <c r="AL33" s="191" t="s">
        <v>294</v>
      </c>
      <c r="AM33">
        <v>1</v>
      </c>
    </row>
    <row r="34" spans="2:39">
      <c r="C34" t="s">
        <v>250</v>
      </c>
      <c r="D34" s="16">
        <v>25</v>
      </c>
      <c r="E34" s="135">
        <v>19</v>
      </c>
      <c r="F34" s="135">
        <v>52</v>
      </c>
      <c r="G34" s="9">
        <f t="shared" si="0"/>
        <v>0.8666666666666667</v>
      </c>
      <c r="H34" s="9">
        <f t="shared" si="1"/>
        <v>19.866666666666667</v>
      </c>
      <c r="I34" s="17"/>
      <c r="J34" s="16"/>
      <c r="L34" s="5"/>
      <c r="M34" s="5"/>
      <c r="N34">
        <v>28</v>
      </c>
      <c r="O34" s="1">
        <v>20.116666666666667</v>
      </c>
      <c r="P34" s="1">
        <v>19.266666666666666</v>
      </c>
      <c r="Q34" s="143">
        <f t="shared" si="3"/>
        <v>0.85000000000000142</v>
      </c>
      <c r="V34" s="12">
        <v>28</v>
      </c>
      <c r="W34" s="148">
        <v>0.85000000000000142</v>
      </c>
      <c r="AB34" s="34">
        <v>1</v>
      </c>
      <c r="AC34" s="151">
        <v>-4.9500000000000011</v>
      </c>
      <c r="AH34" s="183" t="s">
        <v>312</v>
      </c>
      <c r="AI34">
        <v>0</v>
      </c>
      <c r="AK34" s="143">
        <v>0.68333333333333357</v>
      </c>
      <c r="AL34" s="191" t="s">
        <v>295</v>
      </c>
      <c r="AM34">
        <v>2</v>
      </c>
    </row>
    <row r="35" spans="2:39">
      <c r="D35">
        <v>25</v>
      </c>
      <c r="E35" s="17">
        <v>20</v>
      </c>
      <c r="F35" s="17">
        <v>48</v>
      </c>
      <c r="G35" s="1">
        <f t="shared" si="0"/>
        <v>0.8</v>
      </c>
      <c r="H35" s="19">
        <f t="shared" si="1"/>
        <v>20.8</v>
      </c>
      <c r="I35" s="17"/>
      <c r="J35" s="16"/>
      <c r="L35" s="5"/>
      <c r="M35" s="5"/>
      <c r="N35" s="21"/>
      <c r="Q35" s="143"/>
      <c r="AB35" s="91">
        <v>12</v>
      </c>
      <c r="AC35" s="151">
        <v>-1.8333333333333321</v>
      </c>
      <c r="AH35" s="183" t="s">
        <v>313</v>
      </c>
      <c r="AI35">
        <v>0</v>
      </c>
      <c r="AK35" s="143">
        <v>0.71666666666666856</v>
      </c>
      <c r="AL35" s="191" t="s">
        <v>296</v>
      </c>
      <c r="AM35">
        <v>3</v>
      </c>
    </row>
    <row r="36" spans="2:39">
      <c r="D36">
        <v>28</v>
      </c>
      <c r="E36" s="17">
        <v>20</v>
      </c>
      <c r="F36" s="17">
        <v>7</v>
      </c>
      <c r="G36" s="1">
        <f t="shared" si="0"/>
        <v>0.11666666666666667</v>
      </c>
      <c r="H36" s="19">
        <f t="shared" si="1"/>
        <v>20.116666666666667</v>
      </c>
      <c r="I36" s="17"/>
      <c r="J36" s="16">
        <v>2</v>
      </c>
      <c r="L36" s="5"/>
      <c r="M36" s="5"/>
      <c r="N36" s="21">
        <v>5</v>
      </c>
      <c r="Q36" s="143"/>
      <c r="AB36" s="91">
        <v>13</v>
      </c>
      <c r="AC36" s="151">
        <v>-1.3833333333333329</v>
      </c>
      <c r="AG36">
        <v>27</v>
      </c>
      <c r="AH36" s="183" t="s">
        <v>314</v>
      </c>
      <c r="AI36">
        <v>0</v>
      </c>
      <c r="AK36" s="143">
        <v>0.76666666666666927</v>
      </c>
      <c r="AL36" s="191" t="s">
        <v>297</v>
      </c>
      <c r="AM36">
        <v>2</v>
      </c>
    </row>
    <row r="37" spans="2:39">
      <c r="E37" s="17"/>
      <c r="F37" s="17"/>
      <c r="G37" s="1"/>
      <c r="H37" s="19"/>
      <c r="I37" s="17"/>
      <c r="J37" s="16"/>
      <c r="L37" s="5"/>
      <c r="M37" s="5"/>
      <c r="N37" s="21"/>
      <c r="Q37" s="143"/>
      <c r="AB37" s="34">
        <v>14</v>
      </c>
      <c r="AC37" s="151">
        <v>-6.666666666666643E-2</v>
      </c>
      <c r="AH37" s="183" t="s">
        <v>315</v>
      </c>
      <c r="AI37">
        <v>0</v>
      </c>
      <c r="AK37" s="143">
        <v>0.85000000000000142</v>
      </c>
      <c r="AL37" s="191" t="s">
        <v>298</v>
      </c>
      <c r="AM37">
        <v>8</v>
      </c>
    </row>
    <row r="38" spans="2:39">
      <c r="E38" s="17"/>
      <c r="F38" s="17"/>
      <c r="G38" s="1"/>
      <c r="H38" s="19"/>
      <c r="I38" s="17"/>
      <c r="J38" s="16"/>
      <c r="L38" s="5"/>
      <c r="M38" s="5"/>
      <c r="N38" s="21"/>
      <c r="Q38" s="143"/>
      <c r="AB38" s="34">
        <v>14</v>
      </c>
      <c r="AC38" s="151">
        <v>0.13333333333333286</v>
      </c>
      <c r="AH38" s="183" t="s">
        <v>316</v>
      </c>
      <c r="AI38">
        <v>0</v>
      </c>
      <c r="AK38" s="143">
        <v>0.88333333333333286</v>
      </c>
      <c r="AL38" s="191" t="s">
        <v>299</v>
      </c>
      <c r="AM38">
        <v>3</v>
      </c>
    </row>
    <row r="39" spans="2:39">
      <c r="E39" s="17"/>
      <c r="F39" s="17"/>
      <c r="G39" s="1"/>
      <c r="H39" s="19"/>
      <c r="I39" s="17"/>
      <c r="J39" s="16"/>
      <c r="L39" s="5"/>
      <c r="M39" s="5"/>
      <c r="N39" s="21"/>
      <c r="Q39" s="143"/>
      <c r="AB39" s="91">
        <v>17</v>
      </c>
      <c r="AC39" s="151">
        <v>0.41666666666666785</v>
      </c>
      <c r="AH39" s="183" t="s">
        <v>317</v>
      </c>
      <c r="AI39">
        <v>0</v>
      </c>
      <c r="AK39" s="143">
        <v>0.88666666666666671</v>
      </c>
      <c r="AL39" s="191" t="s">
        <v>300</v>
      </c>
      <c r="AM39">
        <v>2</v>
      </c>
    </row>
    <row r="40" spans="2:39">
      <c r="B40" t="s">
        <v>15</v>
      </c>
      <c r="D40">
        <v>10</v>
      </c>
      <c r="E40" s="17">
        <v>6</v>
      </c>
      <c r="F40" s="17">
        <v>37</v>
      </c>
      <c r="G40" s="1">
        <f t="shared" si="0"/>
        <v>0.6166666666666667</v>
      </c>
      <c r="H40" s="19">
        <f t="shared" si="1"/>
        <v>6.6166666666666671</v>
      </c>
      <c r="I40" s="17"/>
      <c r="J40">
        <v>10</v>
      </c>
      <c r="K40" s="1">
        <v>6.6166666666666671</v>
      </c>
      <c r="L40" s="1">
        <v>4.55</v>
      </c>
      <c r="M40" s="5">
        <f>K40-L40</f>
        <v>2.0666666666666673</v>
      </c>
      <c r="N40" s="21">
        <v>19</v>
      </c>
      <c r="O40">
        <v>19.13</v>
      </c>
      <c r="P40" s="1">
        <v>19.633333333333333</v>
      </c>
      <c r="Q40" s="143">
        <f>O40-P40</f>
        <v>-0.50333333333333385</v>
      </c>
      <c r="S40" s="14">
        <v>10</v>
      </c>
      <c r="T40" s="15">
        <v>2.0666666666666673</v>
      </c>
      <c r="V40" s="30">
        <v>19</v>
      </c>
      <c r="W40" s="149">
        <v>-0.50333333333333385</v>
      </c>
      <c r="AB40" s="91">
        <v>19</v>
      </c>
      <c r="AC40" s="151">
        <v>-1.8000000000000007</v>
      </c>
      <c r="AI40">
        <f>SUM(AI3:AI39)</f>
        <v>27</v>
      </c>
      <c r="AK40" s="143">
        <v>0.96333333333333471</v>
      </c>
      <c r="AL40" s="191" t="s">
        <v>301</v>
      </c>
      <c r="AM40">
        <v>1</v>
      </c>
    </row>
    <row r="41" spans="2:39">
      <c r="D41">
        <v>11</v>
      </c>
      <c r="E41" s="17">
        <v>1</v>
      </c>
      <c r="F41" s="17">
        <v>43</v>
      </c>
      <c r="G41" s="1">
        <f t="shared" si="0"/>
        <v>0.71666666666666667</v>
      </c>
      <c r="H41" s="19">
        <f t="shared" si="1"/>
        <v>1.7166666666666668</v>
      </c>
      <c r="I41" s="17"/>
      <c r="J41">
        <v>11</v>
      </c>
      <c r="K41" s="1">
        <v>1.7166666666666668</v>
      </c>
      <c r="L41" s="1">
        <v>4.583333333333333</v>
      </c>
      <c r="M41" s="5">
        <f>K41-L41</f>
        <v>-2.8666666666666663</v>
      </c>
      <c r="N41" s="21"/>
      <c r="Q41" s="143"/>
      <c r="S41" s="14">
        <v>11</v>
      </c>
      <c r="T41" s="15">
        <v>-2.8666666666666663</v>
      </c>
      <c r="AB41" s="91">
        <v>19</v>
      </c>
      <c r="AC41" s="151">
        <v>-0.25</v>
      </c>
      <c r="AK41" s="143">
        <v>1.25</v>
      </c>
      <c r="AL41" s="191" t="s">
        <v>302</v>
      </c>
      <c r="AM41">
        <v>2</v>
      </c>
    </row>
    <row r="42" spans="2:39">
      <c r="D42">
        <v>16</v>
      </c>
      <c r="E42" s="17">
        <v>7</v>
      </c>
      <c r="F42" s="17">
        <v>7</v>
      </c>
      <c r="G42" s="1">
        <f t="shared" si="0"/>
        <v>0.11666666666666667</v>
      </c>
      <c r="H42" s="19">
        <f t="shared" si="1"/>
        <v>7.1166666666666663</v>
      </c>
      <c r="I42" s="17"/>
      <c r="J42" s="17">
        <v>16</v>
      </c>
      <c r="K42" s="1">
        <v>7.12</v>
      </c>
      <c r="L42" s="5">
        <v>4.7300000000000004</v>
      </c>
      <c r="M42" s="5">
        <f>K42-L42</f>
        <v>2.3899999999999997</v>
      </c>
      <c r="N42" s="21"/>
      <c r="Q42" s="143"/>
      <c r="S42" s="30">
        <v>16</v>
      </c>
      <c r="T42" s="15">
        <v>2.3899999999999997</v>
      </c>
      <c r="AB42" s="91">
        <v>24</v>
      </c>
      <c r="AC42" s="151">
        <v>-5.9333333333333336</v>
      </c>
      <c r="AK42" s="143">
        <v>1.2999999999999972</v>
      </c>
      <c r="AL42" s="191" t="s">
        <v>303</v>
      </c>
      <c r="AM42">
        <v>0</v>
      </c>
    </row>
    <row r="43" spans="2:39">
      <c r="D43">
        <v>19</v>
      </c>
      <c r="E43" s="17">
        <v>19</v>
      </c>
      <c r="F43" s="17">
        <v>8</v>
      </c>
      <c r="G43" s="1">
        <f t="shared" si="0"/>
        <v>0.13333333333333333</v>
      </c>
      <c r="H43" s="19">
        <f t="shared" si="1"/>
        <v>19.133333333333333</v>
      </c>
      <c r="I43" s="17"/>
      <c r="K43" s="1"/>
      <c r="L43" s="5"/>
      <c r="M43" s="5"/>
      <c r="N43" s="21"/>
      <c r="Q43" s="143"/>
      <c r="AB43" s="91">
        <v>24</v>
      </c>
      <c r="AC43" s="151">
        <v>-1.1499999999999986</v>
      </c>
      <c r="AK43" s="143">
        <v>1.4166666666666679</v>
      </c>
      <c r="AL43" s="191" t="s">
        <v>304</v>
      </c>
      <c r="AM43">
        <v>3</v>
      </c>
    </row>
    <row r="44" spans="2:39">
      <c r="E44" s="17"/>
      <c r="F44" s="17"/>
      <c r="G44" s="1"/>
      <c r="H44" s="19"/>
      <c r="I44" s="17"/>
      <c r="J44">
        <v>3</v>
      </c>
      <c r="K44" s="1"/>
      <c r="L44" s="5"/>
      <c r="M44" s="5"/>
      <c r="N44" s="21">
        <v>1</v>
      </c>
      <c r="Q44" s="143"/>
      <c r="AB44" s="91">
        <v>25</v>
      </c>
      <c r="AC44" s="151">
        <v>-3.6666666666666661</v>
      </c>
      <c r="AK44" s="143">
        <v>1.5</v>
      </c>
      <c r="AL44" s="183" t="s">
        <v>305</v>
      </c>
      <c r="AM44">
        <v>1</v>
      </c>
    </row>
    <row r="45" spans="2:39">
      <c r="E45" s="17"/>
      <c r="F45" s="17"/>
      <c r="G45" s="1"/>
      <c r="H45" s="19"/>
      <c r="I45" s="17"/>
      <c r="K45" s="1"/>
      <c r="L45" s="5"/>
      <c r="M45" s="5"/>
      <c r="N45" s="21"/>
      <c r="Q45" s="143"/>
      <c r="AB45" s="91">
        <v>25</v>
      </c>
      <c r="AC45" s="151">
        <v>-3.1499999999999986</v>
      </c>
      <c r="AK45" s="143">
        <v>1.5</v>
      </c>
      <c r="AL45" s="183" t="s">
        <v>306</v>
      </c>
      <c r="AM45">
        <v>1</v>
      </c>
    </row>
    <row r="46" spans="2:39">
      <c r="B46" t="s">
        <v>19</v>
      </c>
      <c r="D46">
        <v>4</v>
      </c>
      <c r="E46" s="17">
        <v>6</v>
      </c>
      <c r="F46" s="17">
        <v>15</v>
      </c>
      <c r="G46" s="1">
        <f t="shared" si="0"/>
        <v>0.25</v>
      </c>
      <c r="H46" s="19">
        <f t="shared" si="1"/>
        <v>6.25</v>
      </c>
      <c r="I46" s="17"/>
      <c r="J46">
        <v>4</v>
      </c>
      <c r="K46" s="1">
        <v>6.25</v>
      </c>
      <c r="L46" s="1">
        <v>4.3499999999999996</v>
      </c>
      <c r="M46" s="5">
        <f>K46-L46</f>
        <v>1.9000000000000004</v>
      </c>
      <c r="N46" s="21">
        <v>7</v>
      </c>
      <c r="O46">
        <v>23.52</v>
      </c>
      <c r="P46" s="1">
        <v>20.100000000000001</v>
      </c>
      <c r="Q46" s="143">
        <f t="shared" si="3"/>
        <v>3.4199999999999982</v>
      </c>
      <c r="S46" s="31">
        <v>4</v>
      </c>
      <c r="T46" s="32">
        <v>1.9000000000000004</v>
      </c>
      <c r="V46" s="33">
        <v>7</v>
      </c>
      <c r="W46" s="150">
        <v>3.4199999999999982</v>
      </c>
      <c r="AB46" s="91">
        <v>25</v>
      </c>
      <c r="AC46" s="151">
        <v>-3</v>
      </c>
      <c r="AK46" s="143">
        <v>2.1833333333333336</v>
      </c>
      <c r="AL46" s="183" t="s">
        <v>307</v>
      </c>
      <c r="AM46">
        <v>0</v>
      </c>
    </row>
    <row r="47" spans="2:39">
      <c r="B47" s="20"/>
      <c r="D47">
        <v>6</v>
      </c>
      <c r="E47" s="17">
        <v>6</v>
      </c>
      <c r="F47" s="17">
        <v>21</v>
      </c>
      <c r="G47" s="1">
        <f t="shared" si="0"/>
        <v>0.35</v>
      </c>
      <c r="H47" s="19">
        <f t="shared" si="1"/>
        <v>6.35</v>
      </c>
      <c r="I47" s="17"/>
      <c r="J47" s="21">
        <v>6</v>
      </c>
      <c r="K47" s="1">
        <v>6.35</v>
      </c>
      <c r="L47" s="1">
        <v>4.416666666666667</v>
      </c>
      <c r="M47" s="5">
        <f t="shared" ref="M47:M53" si="4">K47-L47</f>
        <v>1.9333333333333327</v>
      </c>
      <c r="N47">
        <v>9</v>
      </c>
      <c r="O47" s="1">
        <v>17.350000000000001</v>
      </c>
      <c r="P47" s="1">
        <v>20.016666666666666</v>
      </c>
      <c r="Q47" s="143">
        <f t="shared" si="3"/>
        <v>-2.6666666666666643</v>
      </c>
      <c r="S47" s="33">
        <v>6</v>
      </c>
      <c r="T47" s="32">
        <v>1.9333333333333327</v>
      </c>
      <c r="V47" s="31">
        <v>9</v>
      </c>
      <c r="W47" s="150">
        <v>-2.6666666666666643</v>
      </c>
      <c r="AB47" s="91">
        <v>25</v>
      </c>
      <c r="AC47" s="151">
        <v>-2.7833333333333314</v>
      </c>
      <c r="AK47" s="143">
        <v>2.2866666666666688</v>
      </c>
      <c r="AL47" s="183" t="s">
        <v>308</v>
      </c>
      <c r="AM47">
        <v>0</v>
      </c>
    </row>
    <row r="48" spans="2:39">
      <c r="D48">
        <v>7</v>
      </c>
      <c r="E48" s="17">
        <v>23</v>
      </c>
      <c r="F48" s="17">
        <v>31</v>
      </c>
      <c r="G48" s="1">
        <f t="shared" si="0"/>
        <v>0.51666666666666672</v>
      </c>
      <c r="H48" s="19">
        <f t="shared" si="1"/>
        <v>23.516666666666666</v>
      </c>
      <c r="I48" s="17"/>
      <c r="J48">
        <v>8</v>
      </c>
      <c r="K48" s="1">
        <v>4.5666666666666664</v>
      </c>
      <c r="L48" s="1">
        <v>4.4833333333333334</v>
      </c>
      <c r="M48" s="5">
        <f t="shared" si="4"/>
        <v>8.3333333333333037E-2</v>
      </c>
      <c r="N48">
        <v>11</v>
      </c>
      <c r="O48" s="1">
        <v>16.233333333333334</v>
      </c>
      <c r="P48" s="1">
        <v>19.95</v>
      </c>
      <c r="Q48" s="143">
        <f t="shared" si="3"/>
        <v>-3.716666666666665</v>
      </c>
      <c r="S48" s="31">
        <v>8</v>
      </c>
      <c r="T48" s="32">
        <v>8.3333333333333037E-2</v>
      </c>
      <c r="V48" s="31">
        <v>11</v>
      </c>
      <c r="W48" s="150">
        <v>-3.716666666666665</v>
      </c>
      <c r="AB48" s="91">
        <v>25</v>
      </c>
      <c r="AC48" s="151">
        <v>-2.5833333333333321</v>
      </c>
      <c r="AK48" s="143">
        <v>2.3533333333333353</v>
      </c>
      <c r="AL48" s="183" t="s">
        <v>309</v>
      </c>
      <c r="AM48">
        <v>0</v>
      </c>
    </row>
    <row r="49" spans="3:39">
      <c r="D49">
        <v>8</v>
      </c>
      <c r="E49" s="17">
        <v>4</v>
      </c>
      <c r="F49" s="17">
        <v>34</v>
      </c>
      <c r="G49" s="1">
        <f t="shared" si="0"/>
        <v>0.56666666666666665</v>
      </c>
      <c r="H49" s="19">
        <f t="shared" si="1"/>
        <v>4.5666666666666664</v>
      </c>
      <c r="I49" s="17"/>
      <c r="J49">
        <v>9</v>
      </c>
      <c r="K49" s="1">
        <v>7.2666666666666666</v>
      </c>
      <c r="L49" s="1">
        <v>4.5166666666666666</v>
      </c>
      <c r="M49" s="5">
        <f t="shared" si="4"/>
        <v>2.75</v>
      </c>
      <c r="N49" s="21">
        <v>18</v>
      </c>
      <c r="O49">
        <v>18.149999999999999</v>
      </c>
      <c r="P49" s="1">
        <v>19.666666666666668</v>
      </c>
      <c r="Q49" s="143">
        <f t="shared" si="3"/>
        <v>-1.5166666666666693</v>
      </c>
      <c r="S49" s="31">
        <v>9</v>
      </c>
      <c r="T49" s="32">
        <v>2.75</v>
      </c>
      <c r="V49" s="33">
        <v>18</v>
      </c>
      <c r="W49" s="150">
        <v>-1.5166666666666693</v>
      </c>
      <c r="AB49" s="91">
        <v>25</v>
      </c>
      <c r="AC49" s="151">
        <v>-2.5833333333333321</v>
      </c>
      <c r="AK49" s="143">
        <v>3.0499999999999972</v>
      </c>
      <c r="AL49" s="183" t="s">
        <v>310</v>
      </c>
      <c r="AM49">
        <v>0</v>
      </c>
    </row>
    <row r="50" spans="3:39">
      <c r="D50">
        <v>9</v>
      </c>
      <c r="E50" s="17">
        <v>7</v>
      </c>
      <c r="F50" s="17">
        <v>16</v>
      </c>
      <c r="G50" s="1">
        <f t="shared" si="0"/>
        <v>0.26666666666666666</v>
      </c>
      <c r="H50" s="19">
        <f t="shared" si="1"/>
        <v>7.2666666666666666</v>
      </c>
      <c r="I50" s="17"/>
      <c r="J50">
        <v>13</v>
      </c>
      <c r="K50" s="1">
        <v>5.65</v>
      </c>
      <c r="L50" s="1">
        <v>4.6500000000000004</v>
      </c>
      <c r="M50" s="5">
        <f t="shared" si="4"/>
        <v>1</v>
      </c>
      <c r="N50" s="21">
        <v>25</v>
      </c>
      <c r="O50">
        <v>23.18</v>
      </c>
      <c r="P50" s="1">
        <v>19.383333333333333</v>
      </c>
      <c r="Q50" s="143">
        <f t="shared" si="3"/>
        <v>3.7966666666666669</v>
      </c>
      <c r="S50" s="31">
        <v>13</v>
      </c>
      <c r="T50" s="32">
        <v>1</v>
      </c>
      <c r="V50" s="33">
        <v>25</v>
      </c>
      <c r="W50" s="150">
        <v>3.7966666666666669</v>
      </c>
      <c r="AB50" s="91">
        <v>28</v>
      </c>
      <c r="AC50" s="151">
        <v>-5.0999999999999996</v>
      </c>
      <c r="AK50" s="143">
        <v>3.216666666666665</v>
      </c>
      <c r="AM50">
        <f>SUM(AM14:AM49)</f>
        <v>51</v>
      </c>
    </row>
    <row r="51" spans="3:39">
      <c r="C51" t="s">
        <v>251</v>
      </c>
      <c r="D51" s="16">
        <v>9</v>
      </c>
      <c r="E51" s="135">
        <v>17</v>
      </c>
      <c r="F51" s="135">
        <v>21</v>
      </c>
      <c r="G51" s="9">
        <f t="shared" si="0"/>
        <v>0.35</v>
      </c>
      <c r="H51" s="9">
        <f t="shared" si="1"/>
        <v>17.350000000000001</v>
      </c>
      <c r="I51" s="17"/>
      <c r="J51">
        <v>14</v>
      </c>
      <c r="K51" s="1">
        <v>3.65</v>
      </c>
      <c r="L51" s="1">
        <v>4.6833333333333336</v>
      </c>
      <c r="M51" s="5">
        <f t="shared" si="4"/>
        <v>-1.0333333333333337</v>
      </c>
      <c r="N51" s="21">
        <v>26</v>
      </c>
      <c r="O51">
        <v>18.63</v>
      </c>
      <c r="P51" s="1">
        <v>19.350000000000001</v>
      </c>
      <c r="Q51" s="143">
        <f t="shared" si="3"/>
        <v>-0.72000000000000242</v>
      </c>
      <c r="S51" s="31">
        <v>14</v>
      </c>
      <c r="T51" s="32">
        <v>-1.0333333333333337</v>
      </c>
      <c r="V51" s="33">
        <v>26</v>
      </c>
      <c r="W51" s="150">
        <v>-0.72000000000000242</v>
      </c>
      <c r="AB51" s="91">
        <v>28</v>
      </c>
      <c r="AC51" s="151">
        <v>-4.7333333333333325</v>
      </c>
      <c r="AK51" s="143">
        <v>3.4199999999999982</v>
      </c>
    </row>
    <row r="52" spans="3:39">
      <c r="D52" s="16">
        <v>11</v>
      </c>
      <c r="E52" s="17">
        <v>16</v>
      </c>
      <c r="F52" s="17">
        <v>14</v>
      </c>
      <c r="G52" s="1">
        <f t="shared" si="0"/>
        <v>0.23333333333333334</v>
      </c>
      <c r="H52" s="19">
        <f t="shared" si="1"/>
        <v>16.233333333333334</v>
      </c>
      <c r="I52" s="17"/>
      <c r="J52" s="21">
        <v>24</v>
      </c>
      <c r="K52" s="1">
        <v>4.62</v>
      </c>
      <c r="L52" s="1">
        <v>5</v>
      </c>
      <c r="M52" s="5">
        <f t="shared" si="4"/>
        <v>-0.37999999999999989</v>
      </c>
      <c r="N52" s="21"/>
      <c r="Q52" s="143"/>
      <c r="S52" s="33">
        <v>24</v>
      </c>
      <c r="T52" s="32">
        <v>-0.37999999999999989</v>
      </c>
      <c r="AB52" s="91">
        <v>28</v>
      </c>
      <c r="AC52" s="151">
        <v>-3.4999999999999982</v>
      </c>
      <c r="AK52" s="143">
        <v>3.7966666666666669</v>
      </c>
    </row>
    <row r="53" spans="3:39">
      <c r="C53" t="s">
        <v>252</v>
      </c>
      <c r="D53" s="16">
        <v>13</v>
      </c>
      <c r="E53" s="30">
        <v>5</v>
      </c>
      <c r="F53" s="30">
        <v>39</v>
      </c>
      <c r="G53" s="15">
        <f t="shared" si="0"/>
        <v>0.65</v>
      </c>
      <c r="H53" s="15">
        <f t="shared" si="1"/>
        <v>5.65</v>
      </c>
      <c r="I53" s="17"/>
      <c r="J53" s="21">
        <v>26</v>
      </c>
      <c r="K53" s="1">
        <v>4.75</v>
      </c>
      <c r="L53" s="1">
        <v>5.0666666666666664</v>
      </c>
      <c r="M53" s="5">
        <f t="shared" si="4"/>
        <v>-0.31666666666666643</v>
      </c>
      <c r="N53" s="21"/>
      <c r="Q53" s="143"/>
      <c r="S53" s="33">
        <v>26</v>
      </c>
      <c r="T53" s="32">
        <v>-0.31666666666666643</v>
      </c>
      <c r="AB53" s="91">
        <v>31</v>
      </c>
      <c r="AC53" s="151">
        <v>-5.0166666666666657</v>
      </c>
      <c r="AK53" s="143">
        <v>3.9166666666666679</v>
      </c>
    </row>
    <row r="54" spans="3:39">
      <c r="D54" s="16">
        <v>14</v>
      </c>
      <c r="E54" s="17">
        <v>3</v>
      </c>
      <c r="F54" s="17">
        <v>39</v>
      </c>
      <c r="G54" s="1">
        <f t="shared" si="0"/>
        <v>0.65</v>
      </c>
      <c r="H54" s="19">
        <f t="shared" si="1"/>
        <v>3.65</v>
      </c>
      <c r="I54" s="17"/>
      <c r="J54" s="16"/>
      <c r="N54" s="21"/>
      <c r="Q54" s="143"/>
    </row>
    <row r="55" spans="3:39">
      <c r="C55" t="s">
        <v>253</v>
      </c>
      <c r="D55" s="16">
        <v>18</v>
      </c>
      <c r="E55" s="135">
        <v>18</v>
      </c>
      <c r="F55" s="135">
        <v>9</v>
      </c>
      <c r="G55" s="9">
        <f t="shared" si="0"/>
        <v>0.15</v>
      </c>
      <c r="H55" s="9">
        <f t="shared" si="1"/>
        <v>18.149999999999999</v>
      </c>
      <c r="I55" s="17"/>
      <c r="J55" s="16">
        <v>8</v>
      </c>
      <c r="N55" s="21">
        <v>6</v>
      </c>
      <c r="Q55" s="143"/>
    </row>
    <row r="56" spans="3:39">
      <c r="D56" s="16">
        <v>24</v>
      </c>
      <c r="E56" s="17">
        <v>4</v>
      </c>
      <c r="F56" s="17">
        <v>37</v>
      </c>
      <c r="G56" s="1">
        <f t="shared" si="0"/>
        <v>0.6166666666666667</v>
      </c>
      <c r="H56" s="19">
        <f t="shared" si="1"/>
        <v>4.6166666666666671</v>
      </c>
      <c r="I56" s="17"/>
      <c r="J56" s="16"/>
      <c r="N56" s="21"/>
      <c r="Q56" s="143"/>
      <c r="AB56" s="16">
        <v>51</v>
      </c>
    </row>
    <row r="57" spans="3:39">
      <c r="D57" s="16">
        <v>25</v>
      </c>
      <c r="E57" s="17">
        <v>23</v>
      </c>
      <c r="F57" s="17">
        <v>11</v>
      </c>
      <c r="G57" s="1">
        <f t="shared" si="0"/>
        <v>0.18333333333333332</v>
      </c>
      <c r="H57" s="19">
        <f t="shared" si="1"/>
        <v>23.183333333333334</v>
      </c>
      <c r="I57" s="17"/>
      <c r="J57" s="16"/>
      <c r="N57" s="21"/>
      <c r="Q57" s="143"/>
    </row>
    <row r="58" spans="3:39">
      <c r="C58" t="s">
        <v>255</v>
      </c>
      <c r="D58" s="16">
        <v>26</v>
      </c>
      <c r="E58" s="135">
        <v>4</v>
      </c>
      <c r="F58" s="135">
        <v>45</v>
      </c>
      <c r="G58" s="9">
        <f t="shared" si="0"/>
        <v>0.75</v>
      </c>
      <c r="H58" s="9">
        <f t="shared" si="1"/>
        <v>4.75</v>
      </c>
      <c r="I58" s="17"/>
      <c r="J58" s="16"/>
      <c r="N58" s="21"/>
      <c r="Q58" s="143"/>
      <c r="AK58">
        <v>51</v>
      </c>
    </row>
    <row r="59" spans="3:39">
      <c r="C59" t="s">
        <v>254</v>
      </c>
      <c r="D59" s="16">
        <v>26</v>
      </c>
      <c r="E59" s="135">
        <v>18</v>
      </c>
      <c r="F59" s="135">
        <v>38</v>
      </c>
      <c r="G59" s="9">
        <f t="shared" si="0"/>
        <v>0.6333333333333333</v>
      </c>
      <c r="H59" s="9">
        <f t="shared" si="1"/>
        <v>18.633333333333333</v>
      </c>
      <c r="I59" s="17"/>
      <c r="J59" s="16"/>
      <c r="N59" s="21"/>
      <c r="Q59" s="143"/>
    </row>
    <row r="60" spans="3:39">
      <c r="E60" s="17"/>
      <c r="F60" s="17"/>
      <c r="G60" s="1"/>
      <c r="H60" s="19"/>
      <c r="I60" s="17"/>
      <c r="J60" s="16"/>
      <c r="N60" s="21"/>
      <c r="Q60" s="143"/>
    </row>
    <row r="61" spans="3:39">
      <c r="E61" s="17"/>
      <c r="F61" s="17"/>
      <c r="G61" s="1"/>
      <c r="H61" s="19"/>
      <c r="I61" s="17"/>
      <c r="J61" s="16"/>
      <c r="N61" s="21"/>
      <c r="Q61" s="143"/>
    </row>
    <row r="62" spans="3:39">
      <c r="E62" s="17"/>
      <c r="F62" s="17"/>
      <c r="G62" s="1"/>
      <c r="H62" s="19"/>
      <c r="I62" s="17"/>
      <c r="J62" s="16"/>
      <c r="N62" s="21"/>
      <c r="Q62" s="143"/>
    </row>
    <row r="63" spans="3:39">
      <c r="E63" s="17"/>
      <c r="F63" s="17"/>
      <c r="G63" s="1"/>
      <c r="H63" s="19"/>
      <c r="I63" s="17"/>
      <c r="J63" s="16"/>
      <c r="N63" s="21"/>
      <c r="Q63" s="143"/>
    </row>
    <row r="64" spans="3:39">
      <c r="E64" s="17"/>
      <c r="F64" s="17"/>
      <c r="G64" s="1"/>
      <c r="H64" s="19"/>
      <c r="I64" s="17"/>
      <c r="J64" s="16"/>
      <c r="N64" s="21"/>
      <c r="Q64" s="143"/>
    </row>
    <row r="65" spans="2:23">
      <c r="E65" s="17"/>
      <c r="F65" s="17"/>
      <c r="G65" s="1"/>
      <c r="H65" s="19"/>
      <c r="I65" s="17"/>
      <c r="J65" s="16"/>
      <c r="N65" s="21"/>
      <c r="Q65" s="143"/>
    </row>
    <row r="66" spans="2:23">
      <c r="E66" s="17"/>
      <c r="F66" s="17"/>
      <c r="G66" s="1"/>
      <c r="H66" s="19"/>
      <c r="I66" s="17"/>
      <c r="J66" s="16"/>
      <c r="N66" s="21"/>
      <c r="Q66" s="143"/>
    </row>
    <row r="67" spans="2:23">
      <c r="B67" t="s">
        <v>24</v>
      </c>
      <c r="D67">
        <v>1</v>
      </c>
      <c r="E67" s="17">
        <v>14</v>
      </c>
      <c r="F67" s="17">
        <v>3</v>
      </c>
      <c r="G67" s="1">
        <f t="shared" si="0"/>
        <v>0.05</v>
      </c>
      <c r="H67" s="19">
        <f t="shared" si="1"/>
        <v>14.05</v>
      </c>
      <c r="I67" s="17"/>
      <c r="J67" s="21">
        <v>9</v>
      </c>
      <c r="K67" s="19">
        <v>2.87</v>
      </c>
      <c r="L67" s="1">
        <v>4.5166666666666666</v>
      </c>
      <c r="M67" s="1">
        <f>K67-L67</f>
        <v>-1.6466666666666665</v>
      </c>
      <c r="N67" s="21">
        <v>1</v>
      </c>
      <c r="O67" s="1">
        <v>14.05</v>
      </c>
      <c r="P67" s="1">
        <v>20.3</v>
      </c>
      <c r="Q67" s="143">
        <f t="shared" si="3"/>
        <v>-6.25</v>
      </c>
      <c r="S67" s="34">
        <v>9</v>
      </c>
      <c r="T67" s="35">
        <v>-1.6466666666666665</v>
      </c>
      <c r="V67" s="34">
        <v>1</v>
      </c>
      <c r="W67" s="151">
        <v>-6.25</v>
      </c>
    </row>
    <row r="68" spans="2:23">
      <c r="B68" s="20"/>
      <c r="C68" s="16"/>
      <c r="D68" s="16">
        <v>1</v>
      </c>
      <c r="E68" s="21">
        <v>15</v>
      </c>
      <c r="F68" s="21">
        <v>21</v>
      </c>
      <c r="G68" s="19">
        <f t="shared" si="0"/>
        <v>0.35</v>
      </c>
      <c r="H68" s="19">
        <f t="shared" si="1"/>
        <v>15.35</v>
      </c>
      <c r="I68" s="21"/>
      <c r="J68" s="21">
        <v>14</v>
      </c>
      <c r="K68" s="19">
        <v>5.0999999999999996</v>
      </c>
      <c r="L68" s="1">
        <v>4.6833333333333336</v>
      </c>
      <c r="M68" s="1">
        <f t="shared" ref="M68:M73" si="5">K68-L68</f>
        <v>0.41666666666666607</v>
      </c>
      <c r="N68" s="21">
        <v>1</v>
      </c>
      <c r="O68" s="19">
        <v>15.35</v>
      </c>
      <c r="P68" s="1">
        <v>20.3</v>
      </c>
      <c r="Q68" s="143">
        <f t="shared" si="3"/>
        <v>-4.9500000000000011</v>
      </c>
      <c r="S68" s="34">
        <v>14</v>
      </c>
      <c r="T68" s="35">
        <v>0.41666666666666607</v>
      </c>
      <c r="V68" s="34">
        <v>1</v>
      </c>
      <c r="W68" s="151">
        <v>-4.9500000000000011</v>
      </c>
    </row>
    <row r="69" spans="2:23">
      <c r="D69" s="16">
        <v>9</v>
      </c>
      <c r="E69" s="17">
        <v>2</v>
      </c>
      <c r="F69" s="17">
        <v>52</v>
      </c>
      <c r="G69" s="1">
        <f t="shared" si="0"/>
        <v>0.8666666666666667</v>
      </c>
      <c r="H69" s="19">
        <f t="shared" si="1"/>
        <v>2.8666666666666667</v>
      </c>
      <c r="I69" s="145"/>
      <c r="J69" s="21">
        <v>14</v>
      </c>
      <c r="K69" s="1">
        <v>5.4333333333333336</v>
      </c>
      <c r="L69" s="1">
        <v>4.6833333333333336</v>
      </c>
      <c r="M69" s="1">
        <f t="shared" si="5"/>
        <v>0.75</v>
      </c>
      <c r="N69" s="16">
        <v>12</v>
      </c>
      <c r="O69" s="1">
        <v>18.066666666666666</v>
      </c>
      <c r="P69" s="1">
        <v>19.899999999999999</v>
      </c>
      <c r="Q69" s="143">
        <f t="shared" si="3"/>
        <v>-1.8333333333333321</v>
      </c>
      <c r="S69" s="34">
        <v>14</v>
      </c>
      <c r="T69" s="35">
        <v>0.75</v>
      </c>
      <c r="V69" s="91">
        <v>12</v>
      </c>
      <c r="W69" s="151">
        <v>-1.8333333333333321</v>
      </c>
    </row>
    <row r="70" spans="2:23">
      <c r="D70" s="16">
        <v>12</v>
      </c>
      <c r="E70" s="17">
        <v>18</v>
      </c>
      <c r="F70" s="17">
        <v>4</v>
      </c>
      <c r="G70" s="1">
        <f t="shared" si="0"/>
        <v>6.6666666666666666E-2</v>
      </c>
      <c r="H70" s="19">
        <f t="shared" si="1"/>
        <v>18.066666666666666</v>
      </c>
      <c r="I70" s="17"/>
      <c r="J70" s="16">
        <v>17</v>
      </c>
      <c r="K70" s="1">
        <v>6.333333333333333</v>
      </c>
      <c r="L70" s="1">
        <v>4.7666666666666666</v>
      </c>
      <c r="M70" s="1">
        <f t="shared" si="5"/>
        <v>1.5666666666666664</v>
      </c>
      <c r="N70" s="16">
        <v>13</v>
      </c>
      <c r="O70" s="1">
        <v>18.483333333333334</v>
      </c>
      <c r="P70" s="1">
        <v>19.866666666666667</v>
      </c>
      <c r="Q70" s="143">
        <f t="shared" si="3"/>
        <v>-1.3833333333333329</v>
      </c>
      <c r="S70" s="91">
        <v>17</v>
      </c>
      <c r="T70" s="35">
        <v>1.5666666666666664</v>
      </c>
      <c r="V70" s="91">
        <v>13</v>
      </c>
      <c r="W70" s="151">
        <v>-1.3833333333333329</v>
      </c>
    </row>
    <row r="71" spans="2:23">
      <c r="D71" s="16">
        <v>13</v>
      </c>
      <c r="E71" s="17">
        <v>18</v>
      </c>
      <c r="F71" s="17">
        <v>29</v>
      </c>
      <c r="G71" s="1">
        <f t="shared" si="0"/>
        <v>0.48333333333333334</v>
      </c>
      <c r="H71" s="19">
        <f t="shared" si="1"/>
        <v>18.483333333333334</v>
      </c>
      <c r="I71" s="17"/>
      <c r="J71" s="16">
        <v>17</v>
      </c>
      <c r="K71" s="1">
        <v>6.416666666666667</v>
      </c>
      <c r="L71" s="1">
        <v>4.7666666666666666</v>
      </c>
      <c r="M71" s="1">
        <f t="shared" si="5"/>
        <v>1.6500000000000004</v>
      </c>
      <c r="N71" s="21">
        <v>14</v>
      </c>
      <c r="O71" s="1">
        <v>19.766666666666666</v>
      </c>
      <c r="P71" s="1">
        <v>19.833333333333332</v>
      </c>
      <c r="Q71" s="143">
        <f t="shared" si="3"/>
        <v>-6.666666666666643E-2</v>
      </c>
      <c r="S71" s="91">
        <v>17</v>
      </c>
      <c r="T71" s="35">
        <v>1.6500000000000004</v>
      </c>
      <c r="V71" s="34">
        <v>14</v>
      </c>
      <c r="W71" s="151">
        <v>-6.666666666666643E-2</v>
      </c>
    </row>
    <row r="72" spans="2:23">
      <c r="D72" s="16">
        <v>14</v>
      </c>
      <c r="E72" s="17">
        <v>5</v>
      </c>
      <c r="F72" s="17">
        <v>6</v>
      </c>
      <c r="G72" s="1">
        <f t="shared" si="0"/>
        <v>0.1</v>
      </c>
      <c r="H72" s="19">
        <f t="shared" si="1"/>
        <v>5.0999999999999996</v>
      </c>
      <c r="I72" s="17"/>
      <c r="J72" s="16">
        <v>20</v>
      </c>
      <c r="K72" s="1">
        <v>4.5999999999999996</v>
      </c>
      <c r="L72" s="1">
        <v>4.8666666666666671</v>
      </c>
      <c r="M72" s="1">
        <f t="shared" si="5"/>
        <v>-0.2666666666666675</v>
      </c>
      <c r="N72" s="21">
        <v>14</v>
      </c>
      <c r="O72" s="1">
        <v>19.966666666666665</v>
      </c>
      <c r="P72" s="1">
        <v>19.833333333333332</v>
      </c>
      <c r="Q72" s="143">
        <f t="shared" si="3"/>
        <v>0.13333333333333286</v>
      </c>
      <c r="S72" s="91">
        <v>20</v>
      </c>
      <c r="T72" s="35">
        <v>-0.2666666666666675</v>
      </c>
      <c r="V72" s="34">
        <v>14</v>
      </c>
      <c r="W72" s="151">
        <v>0.13333333333333286</v>
      </c>
    </row>
    <row r="73" spans="2:23">
      <c r="D73" s="16">
        <v>14</v>
      </c>
      <c r="E73" s="17">
        <v>5</v>
      </c>
      <c r="F73" s="17">
        <v>26</v>
      </c>
      <c r="G73" s="1">
        <f t="shared" si="0"/>
        <v>0.43333333333333335</v>
      </c>
      <c r="H73" s="19">
        <f t="shared" si="1"/>
        <v>5.4333333333333336</v>
      </c>
      <c r="I73" s="17"/>
      <c r="J73" s="16">
        <v>23</v>
      </c>
      <c r="K73" s="1">
        <v>4.3</v>
      </c>
      <c r="L73" s="1">
        <v>4.9666666666666668</v>
      </c>
      <c r="M73" s="1">
        <f t="shared" si="5"/>
        <v>-0.66666666666666696</v>
      </c>
      <c r="N73" s="16">
        <v>17</v>
      </c>
      <c r="O73" s="1">
        <v>20.133333333333333</v>
      </c>
      <c r="P73" s="1">
        <v>19.716666666666665</v>
      </c>
      <c r="Q73" s="143">
        <f t="shared" si="3"/>
        <v>0.41666666666666785</v>
      </c>
      <c r="S73" s="91">
        <v>23</v>
      </c>
      <c r="T73" s="35">
        <v>-0.66666666666666696</v>
      </c>
      <c r="V73" s="91">
        <v>17</v>
      </c>
      <c r="W73" s="151">
        <v>0.41666666666666785</v>
      </c>
    </row>
    <row r="74" spans="2:23">
      <c r="D74" s="16">
        <v>14</v>
      </c>
      <c r="E74" s="17">
        <v>19</v>
      </c>
      <c r="F74" s="17">
        <v>46</v>
      </c>
      <c r="G74" s="1">
        <f t="shared" si="0"/>
        <v>0.76666666666666672</v>
      </c>
      <c r="H74" s="19">
        <f t="shared" si="1"/>
        <v>19.766666666666666</v>
      </c>
      <c r="I74" s="17"/>
      <c r="J74" s="16"/>
      <c r="N74" s="16">
        <v>19</v>
      </c>
      <c r="O74" s="1">
        <v>17.833333333333332</v>
      </c>
      <c r="P74" s="1">
        <v>19.633333333333333</v>
      </c>
      <c r="Q74" s="143">
        <f t="shared" ref="Q74:Q87" si="6">O74-P74</f>
        <v>-1.8000000000000007</v>
      </c>
      <c r="V74" s="91">
        <v>19</v>
      </c>
      <c r="W74" s="151">
        <v>-1.8000000000000007</v>
      </c>
    </row>
    <row r="75" spans="2:23">
      <c r="D75" s="16">
        <v>14</v>
      </c>
      <c r="E75" s="17">
        <v>19</v>
      </c>
      <c r="F75" s="17">
        <v>58</v>
      </c>
      <c r="G75" s="1">
        <f t="shared" si="0"/>
        <v>0.96666666666666667</v>
      </c>
      <c r="H75" s="19">
        <f t="shared" si="1"/>
        <v>19.966666666666665</v>
      </c>
      <c r="I75" s="17"/>
      <c r="J75" s="16">
        <v>7</v>
      </c>
      <c r="N75" s="16">
        <v>19</v>
      </c>
      <c r="O75" s="1">
        <v>19.383333333333333</v>
      </c>
      <c r="P75" s="1">
        <v>19.633333333333333</v>
      </c>
      <c r="Q75" s="143">
        <f t="shared" si="6"/>
        <v>-0.25</v>
      </c>
      <c r="V75" s="91">
        <v>19</v>
      </c>
      <c r="W75" s="151">
        <v>-0.25</v>
      </c>
    </row>
    <row r="76" spans="2:23">
      <c r="D76" s="16">
        <v>17</v>
      </c>
      <c r="E76" s="17">
        <v>6</v>
      </c>
      <c r="F76" s="17">
        <v>20</v>
      </c>
      <c r="G76" s="1">
        <f t="shared" si="0"/>
        <v>0.33333333333333331</v>
      </c>
      <c r="H76" s="19">
        <f t="shared" si="1"/>
        <v>6.333333333333333</v>
      </c>
      <c r="I76" s="17"/>
      <c r="J76" s="16"/>
      <c r="N76" s="16">
        <v>24</v>
      </c>
      <c r="O76" s="1">
        <v>13.5</v>
      </c>
      <c r="P76" s="1">
        <v>19.433333333333334</v>
      </c>
      <c r="Q76" s="143">
        <f t="shared" si="6"/>
        <v>-5.9333333333333336</v>
      </c>
      <c r="V76" s="91">
        <v>24</v>
      </c>
      <c r="W76" s="151">
        <v>-5.9333333333333336</v>
      </c>
    </row>
    <row r="77" spans="2:23">
      <c r="D77" s="16">
        <v>17</v>
      </c>
      <c r="E77" s="17">
        <v>6</v>
      </c>
      <c r="F77" s="17">
        <v>25</v>
      </c>
      <c r="G77" s="1">
        <f t="shared" si="0"/>
        <v>0.41666666666666669</v>
      </c>
      <c r="H77" s="19">
        <f t="shared" si="1"/>
        <v>6.416666666666667</v>
      </c>
      <c r="I77" s="17"/>
      <c r="J77" s="16"/>
      <c r="N77" s="16">
        <v>24</v>
      </c>
      <c r="O77" s="1">
        <v>18.283333333333335</v>
      </c>
      <c r="P77" s="1">
        <v>19.433333333333334</v>
      </c>
      <c r="Q77" s="143">
        <f t="shared" si="6"/>
        <v>-1.1499999999999986</v>
      </c>
      <c r="V77" s="91">
        <v>24</v>
      </c>
      <c r="W77" s="151">
        <v>-1.1499999999999986</v>
      </c>
    </row>
    <row r="78" spans="2:23">
      <c r="D78" s="16">
        <v>17</v>
      </c>
      <c r="E78" s="17">
        <v>20</v>
      </c>
      <c r="F78" s="17">
        <v>8</v>
      </c>
      <c r="G78" s="1">
        <f t="shared" si="0"/>
        <v>0.13333333333333333</v>
      </c>
      <c r="H78" s="19">
        <f t="shared" si="1"/>
        <v>20.133333333333333</v>
      </c>
      <c r="I78" s="17"/>
      <c r="J78" s="16"/>
      <c r="N78" s="16">
        <v>25</v>
      </c>
      <c r="O78" s="1">
        <v>15.716666666666667</v>
      </c>
      <c r="P78" s="1">
        <v>19.383333333333333</v>
      </c>
      <c r="Q78" s="143">
        <f t="shared" si="6"/>
        <v>-3.6666666666666661</v>
      </c>
      <c r="V78" s="91">
        <v>25</v>
      </c>
      <c r="W78" s="151">
        <v>-3.6666666666666661</v>
      </c>
    </row>
    <row r="79" spans="2:23">
      <c r="D79" s="16">
        <v>19</v>
      </c>
      <c r="E79" s="17">
        <v>17</v>
      </c>
      <c r="F79" s="17">
        <v>50</v>
      </c>
      <c r="G79" s="1">
        <f t="shared" si="0"/>
        <v>0.83333333333333337</v>
      </c>
      <c r="H79" s="19">
        <f t="shared" si="1"/>
        <v>17.833333333333332</v>
      </c>
      <c r="I79" s="17"/>
      <c r="J79" s="16"/>
      <c r="N79" s="16">
        <v>25</v>
      </c>
      <c r="O79" s="1">
        <v>16.233333333333334</v>
      </c>
      <c r="P79" s="1">
        <v>19.383333333333333</v>
      </c>
      <c r="Q79" s="143">
        <f t="shared" si="6"/>
        <v>-3.1499999999999986</v>
      </c>
      <c r="V79" s="91">
        <v>25</v>
      </c>
      <c r="W79" s="151">
        <v>-3.1499999999999986</v>
      </c>
    </row>
    <row r="80" spans="2:23">
      <c r="D80" s="16">
        <v>19</v>
      </c>
      <c r="E80" s="17">
        <v>19</v>
      </c>
      <c r="F80" s="17">
        <v>23</v>
      </c>
      <c r="G80" s="1">
        <f t="shared" si="0"/>
        <v>0.38333333333333336</v>
      </c>
      <c r="H80" s="19">
        <f t="shared" si="1"/>
        <v>19.383333333333333</v>
      </c>
      <c r="I80" s="17"/>
      <c r="J80" s="16"/>
      <c r="N80" s="16">
        <v>25</v>
      </c>
      <c r="O80" s="1">
        <v>16.383333333333333</v>
      </c>
      <c r="P80" s="1">
        <v>19.383333333333333</v>
      </c>
      <c r="Q80" s="143">
        <f t="shared" si="6"/>
        <v>-3</v>
      </c>
      <c r="V80" s="91">
        <v>25</v>
      </c>
      <c r="W80" s="151">
        <v>-3</v>
      </c>
    </row>
    <row r="81" spans="3:23">
      <c r="D81" s="16">
        <v>20</v>
      </c>
      <c r="E81" s="17">
        <v>4</v>
      </c>
      <c r="F81" s="17">
        <v>36</v>
      </c>
      <c r="G81" s="1">
        <f t="shared" si="0"/>
        <v>0.6</v>
      </c>
      <c r="H81" s="19">
        <f t="shared" si="1"/>
        <v>4.5999999999999996</v>
      </c>
      <c r="I81" s="17"/>
      <c r="J81" s="16"/>
      <c r="N81" s="16">
        <v>25</v>
      </c>
      <c r="O81" s="1">
        <v>16.600000000000001</v>
      </c>
      <c r="P81" s="1">
        <v>19.383333333333333</v>
      </c>
      <c r="Q81" s="143">
        <f t="shared" si="6"/>
        <v>-2.7833333333333314</v>
      </c>
      <c r="V81" s="91">
        <v>25</v>
      </c>
      <c r="W81" s="151">
        <v>-2.7833333333333314</v>
      </c>
    </row>
    <row r="82" spans="3:23">
      <c r="D82" s="16">
        <v>23</v>
      </c>
      <c r="E82" s="17">
        <v>4</v>
      </c>
      <c r="F82" s="17">
        <v>18</v>
      </c>
      <c r="G82" s="1">
        <f t="shared" si="0"/>
        <v>0.3</v>
      </c>
      <c r="H82" s="19">
        <f t="shared" si="1"/>
        <v>4.3</v>
      </c>
      <c r="I82" s="17"/>
      <c r="J82" s="16"/>
      <c r="N82" s="16">
        <v>25</v>
      </c>
      <c r="O82" s="1">
        <v>16.8</v>
      </c>
      <c r="P82" s="1">
        <v>19.383333333333333</v>
      </c>
      <c r="Q82" s="143">
        <f t="shared" si="6"/>
        <v>-2.5833333333333321</v>
      </c>
      <c r="V82" s="91">
        <v>25</v>
      </c>
      <c r="W82" s="151">
        <v>-2.5833333333333321</v>
      </c>
    </row>
    <row r="83" spans="3:23">
      <c r="D83" s="16">
        <v>24</v>
      </c>
      <c r="E83" s="17">
        <v>13</v>
      </c>
      <c r="F83" s="17">
        <v>30</v>
      </c>
      <c r="G83" s="1">
        <f t="shared" si="0"/>
        <v>0.5</v>
      </c>
      <c r="H83" s="19">
        <f t="shared" si="1"/>
        <v>13.5</v>
      </c>
      <c r="I83" s="17"/>
      <c r="J83" s="16"/>
      <c r="N83" s="16">
        <v>25</v>
      </c>
      <c r="O83" s="1">
        <v>16.8</v>
      </c>
      <c r="P83" s="1">
        <v>19.383333333333333</v>
      </c>
      <c r="Q83" s="143">
        <f t="shared" si="6"/>
        <v>-2.5833333333333321</v>
      </c>
      <c r="V83" s="91">
        <v>25</v>
      </c>
      <c r="W83" s="151">
        <v>-2.5833333333333321</v>
      </c>
    </row>
    <row r="84" spans="3:23">
      <c r="D84" s="16">
        <v>24</v>
      </c>
      <c r="E84" s="17">
        <v>18</v>
      </c>
      <c r="F84" s="17">
        <v>17</v>
      </c>
      <c r="G84" s="1">
        <f t="shared" si="0"/>
        <v>0.28333333333333333</v>
      </c>
      <c r="H84" s="19">
        <f t="shared" si="1"/>
        <v>18.283333333333335</v>
      </c>
      <c r="I84" s="17"/>
      <c r="J84" s="16"/>
      <c r="N84" s="16">
        <v>28</v>
      </c>
      <c r="O84" s="1">
        <v>14.166666666666666</v>
      </c>
      <c r="P84" s="1">
        <v>19.266666666666666</v>
      </c>
      <c r="Q84" s="143">
        <f t="shared" si="6"/>
        <v>-5.0999999999999996</v>
      </c>
      <c r="V84" s="91">
        <v>28</v>
      </c>
      <c r="W84" s="151">
        <v>-5.0999999999999996</v>
      </c>
    </row>
    <row r="85" spans="3:23">
      <c r="D85" s="16">
        <v>25</v>
      </c>
      <c r="E85" s="17">
        <v>15</v>
      </c>
      <c r="F85" s="17">
        <v>43</v>
      </c>
      <c r="G85" s="1">
        <f t="shared" si="0"/>
        <v>0.71666666666666667</v>
      </c>
      <c r="H85" s="19">
        <f t="shared" si="1"/>
        <v>15.716666666666667</v>
      </c>
      <c r="I85" s="17"/>
      <c r="J85" s="16"/>
      <c r="N85" s="16">
        <v>28</v>
      </c>
      <c r="O85" s="1">
        <v>14.533333333333333</v>
      </c>
      <c r="P85" s="1">
        <v>19.266666666666666</v>
      </c>
      <c r="Q85" s="143">
        <f t="shared" si="6"/>
        <v>-4.7333333333333325</v>
      </c>
      <c r="V85" s="91">
        <v>28</v>
      </c>
      <c r="W85" s="151">
        <v>-4.7333333333333325</v>
      </c>
    </row>
    <row r="86" spans="3:23">
      <c r="C86" t="s">
        <v>256</v>
      </c>
      <c r="D86" s="111">
        <v>25</v>
      </c>
      <c r="E86" s="133">
        <v>16</v>
      </c>
      <c r="F86" s="133">
        <v>14</v>
      </c>
      <c r="G86" s="72">
        <f t="shared" si="0"/>
        <v>0.23333333333333334</v>
      </c>
      <c r="H86" s="72">
        <f t="shared" si="1"/>
        <v>16.233333333333334</v>
      </c>
      <c r="I86" s="17"/>
      <c r="J86" s="16"/>
      <c r="N86" s="16">
        <v>28</v>
      </c>
      <c r="O86" s="1">
        <v>15.766666666666667</v>
      </c>
      <c r="P86" s="1">
        <v>19.266666666666666</v>
      </c>
      <c r="Q86" s="143">
        <f t="shared" si="6"/>
        <v>-3.4999999999999982</v>
      </c>
      <c r="V86" s="91">
        <v>28</v>
      </c>
      <c r="W86" s="151">
        <v>-3.4999999999999982</v>
      </c>
    </row>
    <row r="87" spans="3:23">
      <c r="D87" s="16">
        <v>25</v>
      </c>
      <c r="E87" s="17">
        <v>16</v>
      </c>
      <c r="F87" s="17">
        <v>23</v>
      </c>
      <c r="G87" s="1">
        <f t="shared" si="0"/>
        <v>0.38333333333333336</v>
      </c>
      <c r="H87" s="19">
        <f t="shared" si="1"/>
        <v>16.383333333333333</v>
      </c>
      <c r="I87" s="106"/>
      <c r="J87" s="16"/>
      <c r="N87" s="16">
        <v>31</v>
      </c>
      <c r="O87" s="1">
        <v>14.116666666666667</v>
      </c>
      <c r="P87" s="1">
        <v>19.133333333333333</v>
      </c>
      <c r="Q87" s="143">
        <f t="shared" si="6"/>
        <v>-5.0166666666666657</v>
      </c>
      <c r="V87" s="91">
        <v>31</v>
      </c>
      <c r="W87" s="151">
        <v>-5.0166666666666657</v>
      </c>
    </row>
    <row r="88" spans="3:23">
      <c r="D88" s="16">
        <v>25</v>
      </c>
      <c r="E88" s="17">
        <v>16</v>
      </c>
      <c r="F88" s="17">
        <v>36</v>
      </c>
      <c r="G88" s="1">
        <f t="shared" si="0"/>
        <v>0.6</v>
      </c>
      <c r="H88" s="19">
        <f t="shared" si="1"/>
        <v>16.600000000000001</v>
      </c>
      <c r="I88" s="21"/>
      <c r="J88" s="16"/>
      <c r="N88" s="21"/>
      <c r="O88" s="20"/>
      <c r="P88" s="20"/>
      <c r="Q88" s="20"/>
    </row>
    <row r="89" spans="3:23">
      <c r="C89" t="s">
        <v>257</v>
      </c>
      <c r="D89" s="16">
        <v>25</v>
      </c>
      <c r="E89" s="28">
        <v>16</v>
      </c>
      <c r="F89" s="28">
        <v>48</v>
      </c>
      <c r="G89" s="13">
        <f t="shared" si="0"/>
        <v>0.8</v>
      </c>
      <c r="H89" s="13">
        <f t="shared" si="1"/>
        <v>16.8</v>
      </c>
      <c r="I89" s="21"/>
      <c r="J89" s="16"/>
      <c r="K89" s="20"/>
      <c r="L89" s="20"/>
      <c r="M89" s="20"/>
      <c r="N89" s="21">
        <v>21</v>
      </c>
      <c r="P89" s="1"/>
      <c r="Q89" s="1"/>
    </row>
    <row r="90" spans="3:23">
      <c r="D90" s="16">
        <v>25</v>
      </c>
      <c r="E90" s="28">
        <v>16</v>
      </c>
      <c r="F90" s="28">
        <v>48</v>
      </c>
      <c r="G90" s="13">
        <f t="shared" si="0"/>
        <v>0.8</v>
      </c>
      <c r="H90" s="13">
        <f t="shared" si="1"/>
        <v>16.8</v>
      </c>
      <c r="I90" s="21"/>
      <c r="J90" s="16"/>
      <c r="L90" s="1"/>
      <c r="M90" s="1"/>
      <c r="N90" s="21"/>
      <c r="P90" s="1"/>
      <c r="Q90" s="1"/>
    </row>
    <row r="91" spans="3:23">
      <c r="D91" s="16">
        <v>28</v>
      </c>
      <c r="E91" s="17">
        <v>14</v>
      </c>
      <c r="F91" s="17">
        <v>10</v>
      </c>
      <c r="G91" s="1">
        <f t="shared" si="0"/>
        <v>0.16666666666666666</v>
      </c>
      <c r="H91" s="19">
        <f t="shared" si="1"/>
        <v>14.166666666666666</v>
      </c>
      <c r="I91" s="21"/>
      <c r="J91" s="16"/>
      <c r="N91" s="120"/>
      <c r="O91" s="83"/>
      <c r="P91" s="83"/>
      <c r="Q91" s="83"/>
    </row>
    <row r="92" spans="3:23">
      <c r="C92" t="s">
        <v>258</v>
      </c>
      <c r="D92" s="16">
        <v>28</v>
      </c>
      <c r="E92" s="30">
        <v>14</v>
      </c>
      <c r="F92" s="30">
        <v>32</v>
      </c>
      <c r="G92" s="15">
        <f t="shared" si="0"/>
        <v>0.53333333333333333</v>
      </c>
      <c r="H92" s="15">
        <f t="shared" si="1"/>
        <v>14.533333333333333</v>
      </c>
      <c r="I92" s="21"/>
      <c r="J92" s="98"/>
      <c r="K92" s="83"/>
      <c r="L92" s="83"/>
      <c r="M92" s="83"/>
      <c r="N92" s="21"/>
      <c r="P92" s="1"/>
      <c r="Q92" s="1"/>
    </row>
    <row r="93" spans="3:23">
      <c r="D93" s="16">
        <v>28</v>
      </c>
      <c r="E93" s="17">
        <v>15</v>
      </c>
      <c r="F93" s="17">
        <v>46</v>
      </c>
      <c r="G93" s="1">
        <f t="shared" si="0"/>
        <v>0.76666666666666672</v>
      </c>
      <c r="H93" s="19">
        <f t="shared" si="1"/>
        <v>15.766666666666667</v>
      </c>
      <c r="I93" s="21"/>
      <c r="J93" s="16"/>
      <c r="L93" s="1"/>
      <c r="M93" s="1"/>
      <c r="N93" s="21"/>
      <c r="P93" s="1"/>
      <c r="Q93" s="1"/>
    </row>
    <row r="94" spans="3:23">
      <c r="D94" s="16">
        <v>31</v>
      </c>
      <c r="E94" s="17">
        <v>14</v>
      </c>
      <c r="F94" s="17">
        <v>7</v>
      </c>
      <c r="G94" s="1">
        <f t="shared" si="0"/>
        <v>0.11666666666666667</v>
      </c>
      <c r="H94" s="19">
        <f t="shared" si="1"/>
        <v>14.116666666666667</v>
      </c>
      <c r="I94" s="21"/>
      <c r="J94" s="16"/>
      <c r="L94" s="1"/>
      <c r="M94" s="1"/>
      <c r="N94" s="21"/>
      <c r="P94" s="1"/>
      <c r="Q94" s="1"/>
    </row>
    <row r="95" spans="3:23">
      <c r="E95" s="17"/>
      <c r="F95" s="17"/>
      <c r="G95" s="1"/>
      <c r="H95" s="19"/>
      <c r="I95" s="17"/>
      <c r="J95" s="16"/>
      <c r="L95" s="1"/>
      <c r="M95" s="1"/>
      <c r="N95" s="21"/>
    </row>
    <row r="96" spans="3:23">
      <c r="E96" s="17"/>
      <c r="F96" s="17"/>
      <c r="G96" s="1"/>
      <c r="H96" s="19"/>
      <c r="I96" s="17"/>
      <c r="J96" s="16"/>
      <c r="L96" s="1"/>
      <c r="M96" s="1"/>
      <c r="N96" s="21"/>
    </row>
    <row r="97" spans="9:14">
      <c r="I97" s="17"/>
      <c r="J97" s="16"/>
      <c r="N97" s="21"/>
    </row>
    <row r="98" spans="9:14">
      <c r="I98" s="17"/>
    </row>
  </sheetData>
  <sortState ref="AK3:AK53">
    <sortCondition ref="AK3:AK5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77"/>
  <sheetViews>
    <sheetView workbookViewId="0">
      <selection activeCell="AF4" sqref="AF4:AG40"/>
    </sheetView>
  </sheetViews>
  <sheetFormatPr baseColWidth="10" defaultRowHeight="15" x14ac:dyDescent="0"/>
  <sheetData>
    <row r="2" spans="2:33">
      <c r="E2" s="17"/>
      <c r="F2" s="17"/>
      <c r="H2" s="16"/>
      <c r="I2" s="17"/>
      <c r="J2" s="16"/>
      <c r="K2" s="1"/>
      <c r="L2" s="1"/>
      <c r="M2" s="1"/>
      <c r="N2" s="21"/>
      <c r="O2" s="1"/>
      <c r="Q2" s="1"/>
    </row>
    <row r="3" spans="2:33" ht="45">
      <c r="B3" s="22" t="s">
        <v>1</v>
      </c>
      <c r="D3" s="23" t="s">
        <v>259</v>
      </c>
      <c r="E3" s="17" t="s">
        <v>2</v>
      </c>
      <c r="F3" s="17" t="s">
        <v>3</v>
      </c>
      <c r="G3" t="s">
        <v>4</v>
      </c>
      <c r="H3" s="16" t="s">
        <v>33</v>
      </c>
      <c r="I3" s="17"/>
      <c r="J3" s="16" t="s">
        <v>25</v>
      </c>
      <c r="K3" s="63" t="s">
        <v>60</v>
      </c>
      <c r="L3" s="63" t="s">
        <v>61</v>
      </c>
      <c r="M3" s="63" t="s">
        <v>27</v>
      </c>
      <c r="N3" s="21" t="s">
        <v>25</v>
      </c>
      <c r="O3" s="63" t="s">
        <v>62</v>
      </c>
      <c r="P3" s="20" t="s">
        <v>63</v>
      </c>
      <c r="Q3" s="63" t="s">
        <v>29</v>
      </c>
      <c r="S3" s="20" t="s">
        <v>25</v>
      </c>
      <c r="T3" t="s">
        <v>26</v>
      </c>
      <c r="V3" s="20" t="s">
        <v>25</v>
      </c>
      <c r="W3" t="s">
        <v>28</v>
      </c>
      <c r="Y3" s="20"/>
      <c r="AA3" t="s">
        <v>26</v>
      </c>
      <c r="AB3" s="20" t="s">
        <v>318</v>
      </c>
      <c r="AC3" s="20"/>
      <c r="AE3" t="s">
        <v>28</v>
      </c>
      <c r="AF3" t="s">
        <v>318</v>
      </c>
    </row>
    <row r="4" spans="2:33">
      <c r="B4" s="16"/>
      <c r="C4" s="16"/>
      <c r="D4" s="111">
        <v>2</v>
      </c>
      <c r="E4" s="106">
        <v>23</v>
      </c>
      <c r="F4" s="106">
        <v>31</v>
      </c>
      <c r="G4" s="125">
        <f>F4/60</f>
        <v>0.51666666666666672</v>
      </c>
      <c r="H4" s="125">
        <f>E4+G4</f>
        <v>23.516666666666666</v>
      </c>
      <c r="I4" s="21"/>
      <c r="J4" s="21">
        <v>3</v>
      </c>
      <c r="K4" s="99">
        <v>4.88</v>
      </c>
      <c r="L4" s="1">
        <v>5.32</v>
      </c>
      <c r="M4" s="99">
        <f>K4-L4</f>
        <v>-0.44000000000000039</v>
      </c>
      <c r="N4" s="106">
        <v>2</v>
      </c>
      <c r="O4" s="125">
        <v>23.52</v>
      </c>
      <c r="P4" s="73">
        <v>19.05</v>
      </c>
      <c r="Q4" s="125">
        <f>O4-P4</f>
        <v>4.4699999999999989</v>
      </c>
      <c r="R4" s="16"/>
      <c r="S4" s="27">
        <v>3</v>
      </c>
      <c r="T4" s="26">
        <v>-0.44000000000000039</v>
      </c>
      <c r="V4" s="115">
        <v>2</v>
      </c>
      <c r="W4" s="26">
        <v>4.4699999999999989</v>
      </c>
      <c r="AA4" s="19">
        <v>-5.13</v>
      </c>
      <c r="AB4" s="183" t="s">
        <v>326</v>
      </c>
      <c r="AC4">
        <v>0</v>
      </c>
      <c r="AE4" s="19">
        <v>-4.7299999999999986</v>
      </c>
      <c r="AF4" s="189" t="s">
        <v>320</v>
      </c>
      <c r="AG4">
        <v>0</v>
      </c>
    </row>
    <row r="5" spans="2:33">
      <c r="D5">
        <v>3</v>
      </c>
      <c r="E5" s="17">
        <v>4</v>
      </c>
      <c r="F5" s="17">
        <v>53</v>
      </c>
      <c r="G5" s="19">
        <f t="shared" ref="G5:G16" si="0">F5/60</f>
        <v>0.8833333333333333</v>
      </c>
      <c r="H5" s="19">
        <f t="shared" ref="H5:H16" si="1">E5+G5</f>
        <v>4.8833333333333329</v>
      </c>
      <c r="I5" s="17"/>
      <c r="J5" s="17">
        <v>5</v>
      </c>
      <c r="K5" s="1">
        <v>0.25</v>
      </c>
      <c r="L5" s="1">
        <v>5.38</v>
      </c>
      <c r="M5" s="99">
        <f t="shared" ref="M5:M12" si="2">K5-L5</f>
        <v>-5.13</v>
      </c>
      <c r="N5">
        <v>4</v>
      </c>
      <c r="O5" s="1">
        <v>23</v>
      </c>
      <c r="P5" s="1">
        <v>18.95</v>
      </c>
      <c r="Q5" s="19">
        <f>O5-P5</f>
        <v>4.0500000000000007</v>
      </c>
      <c r="S5" s="27">
        <v>5</v>
      </c>
      <c r="T5" s="26">
        <v>-5.13</v>
      </c>
      <c r="V5" s="90">
        <v>4</v>
      </c>
      <c r="W5" s="26">
        <v>4.0500000000000007</v>
      </c>
      <c r="AA5" s="19">
        <v>-4.9800000000000004</v>
      </c>
      <c r="AB5" s="183" t="s">
        <v>327</v>
      </c>
      <c r="AC5">
        <v>0</v>
      </c>
      <c r="AE5" s="19">
        <v>-4.7299999999999986</v>
      </c>
      <c r="AF5" s="189" t="s">
        <v>321</v>
      </c>
      <c r="AG5">
        <v>0</v>
      </c>
    </row>
    <row r="6" spans="2:33">
      <c r="D6">
        <v>4</v>
      </c>
      <c r="E6" s="17">
        <v>23</v>
      </c>
      <c r="F6" s="17">
        <v>0</v>
      </c>
      <c r="G6" s="19">
        <f t="shared" si="0"/>
        <v>0</v>
      </c>
      <c r="H6" s="19">
        <f t="shared" si="1"/>
        <v>23</v>
      </c>
      <c r="I6" s="17"/>
      <c r="J6" s="17">
        <v>5</v>
      </c>
      <c r="K6" s="1">
        <v>2.2000000000000002</v>
      </c>
      <c r="L6" s="1">
        <v>5.38</v>
      </c>
      <c r="M6" s="99">
        <f t="shared" si="2"/>
        <v>-3.1799999999999997</v>
      </c>
      <c r="N6">
        <v>20</v>
      </c>
      <c r="O6" s="1">
        <v>19.866666666666667</v>
      </c>
      <c r="P6" s="1">
        <v>18.25</v>
      </c>
      <c r="Q6" s="19">
        <f t="shared" ref="Q6:Q7" si="3">O6-P6</f>
        <v>1.6166666666666671</v>
      </c>
      <c r="S6" s="27">
        <v>5</v>
      </c>
      <c r="T6" s="26">
        <v>-3.1799999999999997</v>
      </c>
      <c r="V6" s="90">
        <v>20</v>
      </c>
      <c r="W6" s="26">
        <v>1.6166666666666671</v>
      </c>
      <c r="AA6" s="19">
        <v>-4.88</v>
      </c>
      <c r="AB6" s="117" t="s">
        <v>283</v>
      </c>
      <c r="AC6">
        <v>1</v>
      </c>
      <c r="AE6" s="19">
        <v>-3.4633333333333347</v>
      </c>
      <c r="AF6" s="117" t="s">
        <v>322</v>
      </c>
      <c r="AG6">
        <v>0</v>
      </c>
    </row>
    <row r="7" spans="2:33">
      <c r="D7">
        <v>5</v>
      </c>
      <c r="E7" s="17">
        <v>0</v>
      </c>
      <c r="F7" s="17">
        <v>15</v>
      </c>
      <c r="G7" s="19">
        <f t="shared" si="0"/>
        <v>0.25</v>
      </c>
      <c r="H7" s="19">
        <f t="shared" si="1"/>
        <v>0.25</v>
      </c>
      <c r="I7" s="17"/>
      <c r="J7" s="17">
        <v>17</v>
      </c>
      <c r="K7" s="1">
        <v>0.9</v>
      </c>
      <c r="L7" s="1">
        <v>5.78</v>
      </c>
      <c r="M7" s="99">
        <f t="shared" si="2"/>
        <v>-4.88</v>
      </c>
      <c r="N7" s="21">
        <v>20</v>
      </c>
      <c r="O7" s="1">
        <v>23.433333333333334</v>
      </c>
      <c r="P7" s="1">
        <v>18.25</v>
      </c>
      <c r="Q7" s="19">
        <f t="shared" si="3"/>
        <v>5.1833333333333336</v>
      </c>
      <c r="S7" s="27">
        <v>17</v>
      </c>
      <c r="T7" s="26">
        <v>-4.88</v>
      </c>
      <c r="V7" s="27">
        <v>20</v>
      </c>
      <c r="W7" s="26">
        <v>5.1833333333333336</v>
      </c>
      <c r="AA7" s="19">
        <v>-4.4300000000000006</v>
      </c>
      <c r="AB7" s="117" t="s">
        <v>328</v>
      </c>
      <c r="AC7">
        <v>2</v>
      </c>
      <c r="AE7" s="19">
        <v>-3.129999999999999</v>
      </c>
      <c r="AF7" s="117" t="s">
        <v>323</v>
      </c>
      <c r="AG7">
        <v>0</v>
      </c>
    </row>
    <row r="8" spans="2:33">
      <c r="D8">
        <v>5</v>
      </c>
      <c r="E8" s="17">
        <v>2</v>
      </c>
      <c r="F8" s="17">
        <v>12</v>
      </c>
      <c r="G8" s="1">
        <f t="shared" si="0"/>
        <v>0.2</v>
      </c>
      <c r="H8" s="19">
        <f t="shared" si="1"/>
        <v>2.2000000000000002</v>
      </c>
      <c r="I8" s="17"/>
      <c r="J8" s="21">
        <v>17</v>
      </c>
      <c r="K8" s="19">
        <v>5.0666666666666664</v>
      </c>
      <c r="L8" s="1">
        <v>5.78</v>
      </c>
      <c r="M8" s="99">
        <f t="shared" si="2"/>
        <v>-0.71333333333333382</v>
      </c>
      <c r="N8" s="21"/>
      <c r="O8" s="1"/>
      <c r="P8" s="1"/>
      <c r="Q8" s="19"/>
      <c r="S8" s="27">
        <v>17</v>
      </c>
      <c r="T8" s="26">
        <v>-0.71333333333333382</v>
      </c>
      <c r="V8" s="12">
        <v>11</v>
      </c>
      <c r="W8" s="13">
        <v>3.0300000000000011</v>
      </c>
      <c r="AA8" s="19">
        <v>-3.5700000000000003</v>
      </c>
      <c r="AB8" s="117" t="s">
        <v>285</v>
      </c>
      <c r="AC8">
        <v>1</v>
      </c>
      <c r="AE8" s="19">
        <v>-3.0833333333333321</v>
      </c>
      <c r="AF8" s="117" t="s">
        <v>324</v>
      </c>
      <c r="AG8">
        <v>0</v>
      </c>
    </row>
    <row r="9" spans="2:33">
      <c r="B9" s="208"/>
      <c r="D9">
        <v>17</v>
      </c>
      <c r="E9" s="17">
        <v>0</v>
      </c>
      <c r="F9" s="17">
        <v>54</v>
      </c>
      <c r="G9" s="1">
        <f t="shared" si="0"/>
        <v>0.9</v>
      </c>
      <c r="H9" s="19">
        <f t="shared" si="1"/>
        <v>0.9</v>
      </c>
      <c r="I9" s="17"/>
      <c r="J9" s="21">
        <v>18</v>
      </c>
      <c r="K9" s="1">
        <v>5.4833333333333334</v>
      </c>
      <c r="L9" s="1">
        <v>5.82</v>
      </c>
      <c r="M9" s="99">
        <f t="shared" si="2"/>
        <v>-0.33666666666666689</v>
      </c>
      <c r="N9" s="21"/>
      <c r="O9" s="1"/>
      <c r="P9" s="1"/>
      <c r="Q9" s="19"/>
      <c r="S9" s="27">
        <v>18</v>
      </c>
      <c r="T9" s="26">
        <v>-0.33666666666666689</v>
      </c>
      <c r="V9" s="12">
        <v>17</v>
      </c>
      <c r="W9" s="13">
        <v>0.92000000000000171</v>
      </c>
      <c r="AA9" s="19">
        <v>-3.23</v>
      </c>
      <c r="AB9" s="117" t="s">
        <v>286</v>
      </c>
      <c r="AC9">
        <v>0</v>
      </c>
      <c r="AE9" s="19">
        <v>-3.0199999999999996</v>
      </c>
      <c r="AF9" s="117" t="s">
        <v>325</v>
      </c>
      <c r="AG9">
        <v>0</v>
      </c>
    </row>
    <row r="10" spans="2:33">
      <c r="B10" s="208"/>
      <c r="D10">
        <v>17</v>
      </c>
      <c r="E10" s="17">
        <v>5</v>
      </c>
      <c r="F10" s="17">
        <v>4</v>
      </c>
      <c r="G10" s="1">
        <f t="shared" si="0"/>
        <v>6.6666666666666666E-2</v>
      </c>
      <c r="H10" s="19">
        <f t="shared" si="1"/>
        <v>5.0666666666666664</v>
      </c>
      <c r="I10" s="17"/>
      <c r="J10" s="21">
        <v>18</v>
      </c>
      <c r="K10" s="1">
        <v>6.6333333333333329</v>
      </c>
      <c r="L10" s="1">
        <v>5.82</v>
      </c>
      <c r="M10" s="99">
        <f t="shared" si="2"/>
        <v>0.81333333333333258</v>
      </c>
      <c r="N10" s="21">
        <v>4</v>
      </c>
      <c r="O10" s="1"/>
      <c r="P10" s="1"/>
      <c r="Q10" s="19"/>
      <c r="S10" s="27">
        <v>18</v>
      </c>
      <c r="T10" s="26">
        <v>0.81333333333333258</v>
      </c>
      <c r="V10" s="30">
        <v>8</v>
      </c>
      <c r="W10" s="15">
        <v>-1.5800000000000018</v>
      </c>
      <c r="AA10" s="19">
        <v>-3.1799999999999997</v>
      </c>
      <c r="AB10" s="117" t="s">
        <v>287</v>
      </c>
      <c r="AC10">
        <v>1</v>
      </c>
      <c r="AE10" s="19">
        <v>-2.3366666666666678</v>
      </c>
      <c r="AF10" s="117" t="s">
        <v>326</v>
      </c>
      <c r="AG10">
        <v>0</v>
      </c>
    </row>
    <row r="11" spans="2:33">
      <c r="B11" s="208"/>
      <c r="D11">
        <v>18</v>
      </c>
      <c r="E11" s="17">
        <v>5</v>
      </c>
      <c r="F11" s="17">
        <v>29</v>
      </c>
      <c r="G11" s="1">
        <f t="shared" si="0"/>
        <v>0.48333333333333334</v>
      </c>
      <c r="H11" s="19">
        <f t="shared" si="1"/>
        <v>5.4833333333333334</v>
      </c>
      <c r="I11" s="17"/>
      <c r="J11" s="21">
        <v>20</v>
      </c>
      <c r="K11" s="1">
        <v>2.2999999999999998</v>
      </c>
      <c r="L11" s="5">
        <v>5.87</v>
      </c>
      <c r="M11" s="99">
        <f t="shared" si="2"/>
        <v>-3.5700000000000003</v>
      </c>
      <c r="N11" s="21"/>
      <c r="O11" s="1"/>
      <c r="P11" s="1"/>
      <c r="Q11" s="19"/>
      <c r="S11" s="27">
        <v>20</v>
      </c>
      <c r="T11" s="26">
        <v>-3.5700000000000003</v>
      </c>
      <c r="V11" s="30">
        <v>12</v>
      </c>
      <c r="W11" s="15">
        <v>1.129999999999999</v>
      </c>
      <c r="AA11" s="19">
        <v>-3.0000000000000004</v>
      </c>
      <c r="AB11" s="117" t="s">
        <v>288</v>
      </c>
      <c r="AC11">
        <v>3</v>
      </c>
      <c r="AE11" s="19">
        <v>-2.2866666666666671</v>
      </c>
      <c r="AF11" s="117" t="s">
        <v>327</v>
      </c>
      <c r="AG11">
        <v>0</v>
      </c>
    </row>
    <row r="12" spans="2:33">
      <c r="B12" s="208"/>
      <c r="D12">
        <v>18</v>
      </c>
      <c r="E12" s="17">
        <v>6</v>
      </c>
      <c r="F12" s="17">
        <v>38</v>
      </c>
      <c r="G12" s="1">
        <f t="shared" si="0"/>
        <v>0.6333333333333333</v>
      </c>
      <c r="H12" s="19">
        <f t="shared" si="1"/>
        <v>6.6333333333333329</v>
      </c>
      <c r="I12" s="17"/>
      <c r="J12" s="21">
        <v>21</v>
      </c>
      <c r="K12" s="1">
        <v>1.47</v>
      </c>
      <c r="L12" s="5">
        <v>5.9</v>
      </c>
      <c r="M12" s="99">
        <f t="shared" si="2"/>
        <v>-4.4300000000000006</v>
      </c>
      <c r="N12" s="21"/>
      <c r="O12" s="1"/>
      <c r="P12" s="1"/>
      <c r="Q12" s="19"/>
      <c r="S12" s="27">
        <v>21</v>
      </c>
      <c r="T12" s="26">
        <v>-4.4300000000000006</v>
      </c>
      <c r="V12" s="30">
        <v>22</v>
      </c>
      <c r="W12" s="15">
        <v>0.62999999999999901</v>
      </c>
      <c r="AA12" s="19">
        <v>-1.0499999999999998</v>
      </c>
      <c r="AB12" s="117" t="s">
        <v>289</v>
      </c>
      <c r="AC12">
        <v>0</v>
      </c>
      <c r="AE12" s="19">
        <v>-1.6700000000000017</v>
      </c>
      <c r="AF12" s="117" t="s">
        <v>283</v>
      </c>
      <c r="AG12">
        <v>0</v>
      </c>
    </row>
    <row r="13" spans="2:33">
      <c r="D13">
        <v>20</v>
      </c>
      <c r="E13" s="17">
        <v>2</v>
      </c>
      <c r="F13" s="17">
        <v>18</v>
      </c>
      <c r="G13" s="1">
        <f t="shared" si="0"/>
        <v>0.3</v>
      </c>
      <c r="H13" s="19">
        <f t="shared" si="1"/>
        <v>2.2999999999999998</v>
      </c>
      <c r="I13" s="17"/>
      <c r="J13" s="16"/>
      <c r="K13" s="1"/>
      <c r="L13" s="5"/>
      <c r="M13" s="5"/>
      <c r="N13" s="21"/>
      <c r="O13" s="1"/>
      <c r="P13" s="1"/>
      <c r="Q13" s="19"/>
      <c r="S13" s="154">
        <v>1</v>
      </c>
      <c r="T13" s="13">
        <v>0.73000000000000043</v>
      </c>
      <c r="V13" s="33">
        <v>2</v>
      </c>
      <c r="W13" s="32">
        <v>-1.6166666666666671</v>
      </c>
      <c r="AA13" s="19">
        <v>-0.77000000000000046</v>
      </c>
      <c r="AB13" s="117" t="s">
        <v>290</v>
      </c>
      <c r="AC13">
        <v>0</v>
      </c>
      <c r="AE13" s="19">
        <v>-1.6166666666666671</v>
      </c>
      <c r="AF13" s="117" t="s">
        <v>284</v>
      </c>
      <c r="AG13">
        <v>2</v>
      </c>
    </row>
    <row r="14" spans="2:33">
      <c r="D14">
        <v>20</v>
      </c>
      <c r="E14" s="17">
        <v>19</v>
      </c>
      <c r="F14" s="17">
        <v>52</v>
      </c>
      <c r="G14" s="1">
        <f t="shared" si="0"/>
        <v>0.8666666666666667</v>
      </c>
      <c r="H14" s="19">
        <f t="shared" si="1"/>
        <v>19.866666666666667</v>
      </c>
      <c r="I14" s="17"/>
      <c r="J14" s="21">
        <v>9</v>
      </c>
      <c r="K14" s="1"/>
      <c r="L14" s="5"/>
      <c r="M14" s="5"/>
      <c r="O14" s="1"/>
      <c r="P14" s="1"/>
      <c r="Q14" s="19"/>
      <c r="S14" s="28">
        <v>13</v>
      </c>
      <c r="T14" s="13">
        <v>-0.15000000000000036</v>
      </c>
      <c r="V14" s="33">
        <v>6</v>
      </c>
      <c r="W14" s="32">
        <v>0.24666666666666615</v>
      </c>
      <c r="AA14" s="19">
        <v>-0.71333333333333382</v>
      </c>
      <c r="AB14" s="117" t="s">
        <v>291</v>
      </c>
      <c r="AC14">
        <v>0</v>
      </c>
      <c r="AE14" s="19">
        <v>-1.6033333333333317</v>
      </c>
      <c r="AF14" s="117" t="s">
        <v>285</v>
      </c>
      <c r="AG14">
        <v>0</v>
      </c>
    </row>
    <row r="15" spans="2:33">
      <c r="D15">
        <v>20</v>
      </c>
      <c r="E15" s="17">
        <v>23</v>
      </c>
      <c r="F15" s="17">
        <v>26</v>
      </c>
      <c r="G15" s="1">
        <f t="shared" si="0"/>
        <v>0.43333333333333335</v>
      </c>
      <c r="H15" s="19">
        <f t="shared" si="1"/>
        <v>23.433333333333334</v>
      </c>
      <c r="I15" s="17"/>
      <c r="J15" s="16"/>
      <c r="K15" s="1"/>
      <c r="L15" s="5"/>
      <c r="M15" s="5"/>
      <c r="O15" s="1"/>
      <c r="P15" s="1"/>
      <c r="Q15" s="19"/>
      <c r="S15" s="30">
        <v>5</v>
      </c>
      <c r="T15" s="15">
        <v>2.0000000000000462E-2</v>
      </c>
      <c r="V15" s="33">
        <v>8</v>
      </c>
      <c r="W15" s="32">
        <v>-3.4633333333333347</v>
      </c>
      <c r="AA15" s="19">
        <v>-0.44000000000000039</v>
      </c>
      <c r="AB15" s="117" t="s">
        <v>292</v>
      </c>
      <c r="AC15">
        <v>0</v>
      </c>
      <c r="AE15" s="19">
        <v>-1.5800000000000018</v>
      </c>
      <c r="AF15" s="117" t="s">
        <v>286</v>
      </c>
      <c r="AG15">
        <v>0</v>
      </c>
    </row>
    <row r="16" spans="2:33">
      <c r="C16">
        <v>13</v>
      </c>
      <c r="D16">
        <v>21</v>
      </c>
      <c r="E16" s="17">
        <v>1</v>
      </c>
      <c r="F16" s="17">
        <v>28</v>
      </c>
      <c r="G16" s="1">
        <f t="shared" si="0"/>
        <v>0.46666666666666667</v>
      </c>
      <c r="H16" s="19">
        <f t="shared" si="1"/>
        <v>1.4666666666666668</v>
      </c>
      <c r="I16" s="17"/>
      <c r="J16" s="16"/>
      <c r="K16" s="1"/>
      <c r="L16" s="5"/>
      <c r="M16" s="5"/>
      <c r="O16" s="1"/>
      <c r="P16" s="1"/>
      <c r="Q16" s="19"/>
      <c r="S16" s="30">
        <v>5</v>
      </c>
      <c r="T16" s="15">
        <v>0.13999999999999968</v>
      </c>
      <c r="V16" s="33">
        <v>29</v>
      </c>
      <c r="W16" s="32">
        <v>-1.6700000000000017</v>
      </c>
      <c r="AA16" s="19">
        <v>-0.41000000000000014</v>
      </c>
      <c r="AB16" s="117" t="s">
        <v>293</v>
      </c>
      <c r="AC16">
        <v>1</v>
      </c>
      <c r="AE16" s="19">
        <v>-1.5199999999999996</v>
      </c>
      <c r="AF16" s="117" t="s">
        <v>287</v>
      </c>
      <c r="AG16">
        <v>1</v>
      </c>
    </row>
    <row r="17" spans="2:33">
      <c r="E17" s="17"/>
      <c r="F17" s="17"/>
      <c r="G17" s="1"/>
      <c r="H17" s="19"/>
      <c r="I17" s="17"/>
      <c r="J17" s="16"/>
      <c r="K17" s="1"/>
      <c r="L17" s="5"/>
      <c r="M17" s="5"/>
      <c r="O17" s="1"/>
      <c r="P17" s="1"/>
      <c r="Q17" s="19"/>
      <c r="S17" s="30">
        <v>10</v>
      </c>
      <c r="T17" s="15">
        <v>-3.23</v>
      </c>
      <c r="V17" s="34">
        <v>1</v>
      </c>
      <c r="W17" s="35">
        <v>-1.2466666666666661</v>
      </c>
      <c r="AA17" s="19">
        <v>-0.33666666666666689</v>
      </c>
      <c r="AB17" s="117" t="s">
        <v>294</v>
      </c>
      <c r="AC17">
        <v>2</v>
      </c>
      <c r="AE17" s="19">
        <v>-1.4866666666666681</v>
      </c>
      <c r="AF17" s="117" t="s">
        <v>288</v>
      </c>
      <c r="AG17">
        <v>3</v>
      </c>
    </row>
    <row r="18" spans="2:33">
      <c r="B18" s="22" t="s">
        <v>9</v>
      </c>
      <c r="D18" s="17">
        <v>1</v>
      </c>
      <c r="E18" s="146">
        <v>6</v>
      </c>
      <c r="F18" s="146">
        <v>0</v>
      </c>
      <c r="G18" s="73">
        <f>F18/60</f>
        <v>0</v>
      </c>
      <c r="H18" s="125">
        <f>E18+G18</f>
        <v>6</v>
      </c>
      <c r="I18" s="17"/>
      <c r="J18" s="106">
        <v>1</v>
      </c>
      <c r="K18" s="73">
        <v>6</v>
      </c>
      <c r="L18" s="73">
        <v>5.27</v>
      </c>
      <c r="M18" s="73">
        <f>K18-L18</f>
        <v>0.73000000000000043</v>
      </c>
      <c r="N18">
        <v>11</v>
      </c>
      <c r="O18" s="1">
        <v>21.68</v>
      </c>
      <c r="P18" s="1">
        <v>18.649999999999999</v>
      </c>
      <c r="Q18" s="19">
        <f>O18-P18</f>
        <v>3.0300000000000011</v>
      </c>
      <c r="S18" s="30">
        <v>15</v>
      </c>
      <c r="T18" s="15">
        <v>-1.0499999999999998</v>
      </c>
      <c r="V18" s="34">
        <v>2</v>
      </c>
      <c r="W18" s="35">
        <v>1.3999999999999986</v>
      </c>
      <c r="AA18" s="19">
        <v>-0.15000000000000036</v>
      </c>
      <c r="AB18" s="117" t="s">
        <v>295</v>
      </c>
      <c r="AC18">
        <v>3</v>
      </c>
      <c r="AE18" s="19">
        <v>-1.4699999999999989</v>
      </c>
      <c r="AF18" s="117" t="s">
        <v>289</v>
      </c>
      <c r="AG18">
        <v>0</v>
      </c>
    </row>
    <row r="19" spans="2:33">
      <c r="B19" s="152"/>
      <c r="D19">
        <v>11</v>
      </c>
      <c r="E19" s="17">
        <v>21</v>
      </c>
      <c r="F19" s="17">
        <v>41</v>
      </c>
      <c r="G19" s="1">
        <f t="shared" ref="G19:G21" si="4">F19/60</f>
        <v>0.68333333333333335</v>
      </c>
      <c r="H19" s="19">
        <f t="shared" ref="H19:H21" si="5">E19+G19</f>
        <v>21.683333333333334</v>
      </c>
      <c r="I19" s="17"/>
      <c r="J19" s="21">
        <v>13</v>
      </c>
      <c r="K19" s="1">
        <v>5.5</v>
      </c>
      <c r="L19" s="5">
        <v>5.65</v>
      </c>
      <c r="M19" s="5">
        <f>K19-L19</f>
        <v>-0.15000000000000036</v>
      </c>
      <c r="N19">
        <v>17</v>
      </c>
      <c r="O19" s="1">
        <v>19.3</v>
      </c>
      <c r="P19" s="1">
        <v>18.38</v>
      </c>
      <c r="Q19" s="19">
        <f>O19-P19</f>
        <v>0.92000000000000171</v>
      </c>
      <c r="S19" s="30">
        <v>17</v>
      </c>
      <c r="T19" s="15">
        <v>-0.41000000000000014</v>
      </c>
      <c r="V19" s="34">
        <v>2</v>
      </c>
      <c r="W19" s="35">
        <v>3.1999999999999993</v>
      </c>
      <c r="AA19" s="19">
        <v>-0.10000000000000053</v>
      </c>
      <c r="AB19" s="117" t="s">
        <v>296</v>
      </c>
      <c r="AC19">
        <v>6</v>
      </c>
      <c r="AE19" s="19">
        <v>-1.2466666666666661</v>
      </c>
      <c r="AF19" s="117" t="s">
        <v>290</v>
      </c>
      <c r="AG19">
        <v>2</v>
      </c>
    </row>
    <row r="20" spans="2:33">
      <c r="B20" s="153"/>
      <c r="D20">
        <v>13</v>
      </c>
      <c r="E20" s="17">
        <v>5</v>
      </c>
      <c r="F20" s="17">
        <v>30</v>
      </c>
      <c r="G20" s="1">
        <f t="shared" si="4"/>
        <v>0.5</v>
      </c>
      <c r="H20" s="19">
        <f t="shared" si="5"/>
        <v>5.5</v>
      </c>
      <c r="I20" s="17"/>
      <c r="J20" s="16"/>
      <c r="K20" s="1"/>
      <c r="L20" s="5"/>
      <c r="M20" s="5"/>
      <c r="N20" s="21"/>
      <c r="O20" s="1"/>
      <c r="P20" s="1"/>
      <c r="Q20" s="19"/>
      <c r="S20" s="30">
        <v>17</v>
      </c>
      <c r="T20" s="15">
        <v>0.13999999999999968</v>
      </c>
      <c r="V20" s="34">
        <v>3</v>
      </c>
      <c r="W20" s="35">
        <v>-1.4699999999999989</v>
      </c>
      <c r="AA20" s="19">
        <v>2.0000000000000462E-2</v>
      </c>
      <c r="AB20" s="117" t="s">
        <v>297</v>
      </c>
      <c r="AC20">
        <v>1</v>
      </c>
      <c r="AE20" s="19">
        <v>-0.68666666666666387</v>
      </c>
      <c r="AF20" s="117" t="s">
        <v>291</v>
      </c>
      <c r="AG20">
        <v>0</v>
      </c>
    </row>
    <row r="21" spans="2:33">
      <c r="B21" s="153"/>
      <c r="C21">
        <v>4</v>
      </c>
      <c r="D21">
        <v>17</v>
      </c>
      <c r="E21" s="17">
        <v>19</v>
      </c>
      <c r="F21" s="17">
        <v>18</v>
      </c>
      <c r="G21" s="1">
        <f t="shared" si="4"/>
        <v>0.3</v>
      </c>
      <c r="H21" s="19">
        <f t="shared" si="5"/>
        <v>19.3</v>
      </c>
      <c r="I21" s="17"/>
      <c r="J21" s="21">
        <v>2</v>
      </c>
      <c r="K21" s="1"/>
      <c r="L21" s="5"/>
      <c r="M21" s="5"/>
      <c r="N21" s="21">
        <v>2</v>
      </c>
      <c r="O21" s="1"/>
      <c r="P21" s="1"/>
      <c r="Q21" s="19"/>
      <c r="S21" s="33">
        <v>2</v>
      </c>
      <c r="T21" s="32">
        <v>0.75</v>
      </c>
      <c r="V21" s="34">
        <v>7</v>
      </c>
      <c r="W21" s="35">
        <v>-4.7299999999999986</v>
      </c>
      <c r="AA21" s="19">
        <v>0.13999999999999968</v>
      </c>
      <c r="AB21" s="117" t="s">
        <v>298</v>
      </c>
      <c r="AC21">
        <v>6</v>
      </c>
      <c r="AE21" s="19">
        <v>0.24666666666666615</v>
      </c>
      <c r="AF21" s="117" t="s">
        <v>292</v>
      </c>
      <c r="AG21">
        <v>7</v>
      </c>
    </row>
    <row r="22" spans="2:33">
      <c r="B22" s="153"/>
      <c r="E22" s="17"/>
      <c r="F22" s="17"/>
      <c r="G22" s="1"/>
      <c r="H22" s="19"/>
      <c r="I22" s="17"/>
      <c r="J22" s="16"/>
      <c r="K22" s="1"/>
      <c r="L22" s="5"/>
      <c r="M22" s="5"/>
      <c r="N22" s="21"/>
      <c r="O22" s="1"/>
      <c r="Q22" s="19"/>
      <c r="S22" s="33">
        <v>12</v>
      </c>
      <c r="T22" s="32">
        <v>-0.77000000000000046</v>
      </c>
      <c r="V22" s="34">
        <v>7</v>
      </c>
      <c r="W22" s="35">
        <v>-4.7299999999999986</v>
      </c>
      <c r="AA22" s="19">
        <v>0.13999999999999968</v>
      </c>
      <c r="AB22" s="117" t="s">
        <v>299</v>
      </c>
      <c r="AC22">
        <v>0</v>
      </c>
      <c r="AE22" s="19">
        <v>0.26333333333333542</v>
      </c>
      <c r="AF22" s="117" t="s">
        <v>293</v>
      </c>
      <c r="AG22">
        <v>1</v>
      </c>
    </row>
    <row r="23" spans="2:33">
      <c r="E23" s="17"/>
      <c r="F23" s="17"/>
      <c r="G23" s="1"/>
      <c r="H23" s="19"/>
      <c r="I23" s="17"/>
      <c r="J23" s="16"/>
      <c r="K23" s="1"/>
      <c r="L23" s="5"/>
      <c r="M23" s="5"/>
      <c r="N23" s="21"/>
      <c r="O23" s="1"/>
      <c r="Q23" s="19"/>
      <c r="S23" s="33">
        <v>21</v>
      </c>
      <c r="T23" s="32">
        <v>-4.9800000000000004</v>
      </c>
      <c r="V23" s="34">
        <v>7</v>
      </c>
      <c r="W23" s="35">
        <v>-3.129999999999999</v>
      </c>
      <c r="AA23" s="19">
        <v>0.20333333333333314</v>
      </c>
      <c r="AB23" s="117" t="s">
        <v>300</v>
      </c>
      <c r="AC23">
        <v>1</v>
      </c>
      <c r="AE23" s="19">
        <v>0.55000000000000071</v>
      </c>
      <c r="AF23" s="117" t="s">
        <v>294</v>
      </c>
      <c r="AG23">
        <v>1</v>
      </c>
    </row>
    <row r="24" spans="2:33">
      <c r="B24" s="22" t="s">
        <v>15</v>
      </c>
      <c r="D24">
        <v>5</v>
      </c>
      <c r="E24" s="17">
        <v>5</v>
      </c>
      <c r="F24" s="17">
        <v>24</v>
      </c>
      <c r="G24" s="1">
        <f>F24/60</f>
        <v>0.4</v>
      </c>
      <c r="H24" s="19">
        <f>E24+G24</f>
        <v>5.4</v>
      </c>
      <c r="I24" s="17"/>
      <c r="J24" s="21">
        <v>5</v>
      </c>
      <c r="K24" s="1">
        <v>5.4</v>
      </c>
      <c r="L24" s="5">
        <v>5.38</v>
      </c>
      <c r="M24" s="5">
        <f>K24-L24</f>
        <v>2.0000000000000462E-2</v>
      </c>
      <c r="N24" s="21">
        <v>8</v>
      </c>
      <c r="O24" s="1">
        <v>17.2</v>
      </c>
      <c r="P24">
        <v>18.78</v>
      </c>
      <c r="Q24" s="19">
        <f>O24-P24</f>
        <v>-1.5800000000000018</v>
      </c>
      <c r="R24" s="16"/>
      <c r="S24" s="34">
        <v>3</v>
      </c>
      <c r="T24" s="35">
        <v>0.96</v>
      </c>
      <c r="V24" s="34">
        <v>8</v>
      </c>
      <c r="W24" s="35">
        <v>1.336666666666666</v>
      </c>
      <c r="AA24" s="19">
        <v>0.6033333333333335</v>
      </c>
      <c r="AB24" s="117" t="s">
        <v>301</v>
      </c>
      <c r="AC24">
        <v>1</v>
      </c>
      <c r="AE24" s="19">
        <v>0.57000000000000028</v>
      </c>
      <c r="AF24" s="117" t="s">
        <v>295</v>
      </c>
      <c r="AG24">
        <v>0</v>
      </c>
    </row>
    <row r="25" spans="2:33">
      <c r="D25">
        <v>5</v>
      </c>
      <c r="E25" s="17">
        <v>5</v>
      </c>
      <c r="F25" s="17">
        <v>31</v>
      </c>
      <c r="G25" s="1">
        <f t="shared" ref="G25:G32" si="6">F25/60</f>
        <v>0.51666666666666672</v>
      </c>
      <c r="H25" s="19">
        <f t="shared" ref="H25:H32" si="7">E25+G25</f>
        <v>5.5166666666666666</v>
      </c>
      <c r="I25" s="17"/>
      <c r="J25" s="21">
        <v>5</v>
      </c>
      <c r="K25" s="1">
        <v>5.52</v>
      </c>
      <c r="L25" s="5">
        <v>5.38</v>
      </c>
      <c r="M25" s="5">
        <f t="shared" ref="M25:M29" si="8">K25-L25</f>
        <v>0.13999999999999968</v>
      </c>
      <c r="N25" s="21">
        <v>12</v>
      </c>
      <c r="O25" s="1">
        <v>19.73</v>
      </c>
      <c r="P25">
        <v>18.600000000000001</v>
      </c>
      <c r="Q25" s="19">
        <f t="shared" ref="Q25:Q26" si="9">O25-P25</f>
        <v>1.129999999999999</v>
      </c>
      <c r="S25" s="34">
        <v>5</v>
      </c>
      <c r="T25" s="35">
        <v>0.20333333333333314</v>
      </c>
      <c r="V25" s="34">
        <v>11</v>
      </c>
      <c r="W25" s="35">
        <v>-3.0833333333333321</v>
      </c>
      <c r="AA25" s="19">
        <v>0.62999999999999989</v>
      </c>
      <c r="AB25" s="117" t="s">
        <v>302</v>
      </c>
      <c r="AC25">
        <v>1</v>
      </c>
      <c r="AE25" s="19">
        <v>0.62999999999999901</v>
      </c>
      <c r="AF25" s="117" t="s">
        <v>296</v>
      </c>
      <c r="AG25">
        <v>0</v>
      </c>
    </row>
    <row r="26" spans="2:33">
      <c r="D26">
        <v>8</v>
      </c>
      <c r="E26" s="17">
        <v>17</v>
      </c>
      <c r="F26" s="17">
        <v>12</v>
      </c>
      <c r="G26" s="1">
        <f t="shared" si="6"/>
        <v>0.2</v>
      </c>
      <c r="H26" s="19">
        <f t="shared" si="7"/>
        <v>17.2</v>
      </c>
      <c r="I26" s="17"/>
      <c r="J26" s="21">
        <v>10</v>
      </c>
      <c r="K26" s="1">
        <v>2.52</v>
      </c>
      <c r="L26" s="5">
        <v>5.75</v>
      </c>
      <c r="M26" s="5">
        <f t="shared" si="8"/>
        <v>-3.23</v>
      </c>
      <c r="N26" s="21">
        <v>22</v>
      </c>
      <c r="O26" s="1">
        <v>18.8</v>
      </c>
      <c r="P26">
        <v>18.170000000000002</v>
      </c>
      <c r="Q26" s="19">
        <f t="shared" si="9"/>
        <v>0.62999999999999901</v>
      </c>
      <c r="S26" s="34">
        <v>5</v>
      </c>
      <c r="T26" s="35">
        <v>0.6033333333333335</v>
      </c>
      <c r="V26" s="34">
        <v>12</v>
      </c>
      <c r="W26" s="35">
        <v>0.96999999999999886</v>
      </c>
      <c r="AA26" s="19">
        <v>0.73000000000000043</v>
      </c>
      <c r="AB26" s="117" t="s">
        <v>303</v>
      </c>
      <c r="AC26">
        <v>0</v>
      </c>
      <c r="AE26" s="19">
        <v>0.71999999999999886</v>
      </c>
      <c r="AF26" s="117" t="s">
        <v>297</v>
      </c>
      <c r="AG26">
        <v>4</v>
      </c>
    </row>
    <row r="27" spans="2:33">
      <c r="D27">
        <v>10</v>
      </c>
      <c r="E27" s="17">
        <v>2</v>
      </c>
      <c r="F27" s="17">
        <v>31</v>
      </c>
      <c r="G27" s="1">
        <f t="shared" si="6"/>
        <v>0.51666666666666672</v>
      </c>
      <c r="H27" s="19">
        <f t="shared" si="7"/>
        <v>2.5166666666666666</v>
      </c>
      <c r="I27" s="17"/>
      <c r="J27" s="21">
        <v>15</v>
      </c>
      <c r="K27" s="1">
        <v>4.67</v>
      </c>
      <c r="L27" s="5">
        <v>5.72</v>
      </c>
      <c r="M27" s="5">
        <f t="shared" si="8"/>
        <v>-1.0499999999999998</v>
      </c>
      <c r="N27" s="21"/>
      <c r="O27" s="1"/>
      <c r="Q27" s="19"/>
      <c r="S27" s="34">
        <v>5</v>
      </c>
      <c r="T27" s="35">
        <v>2.0033333333333339</v>
      </c>
      <c r="V27" s="34">
        <v>15</v>
      </c>
      <c r="W27" s="35">
        <v>0.55000000000000071</v>
      </c>
      <c r="AA27" s="19">
        <v>0.75</v>
      </c>
      <c r="AB27" s="117" t="s">
        <v>304</v>
      </c>
      <c r="AC27">
        <v>0</v>
      </c>
      <c r="AE27" s="19">
        <v>0.92000000000000171</v>
      </c>
      <c r="AF27" s="117" t="s">
        <v>298</v>
      </c>
      <c r="AG27">
        <v>4</v>
      </c>
    </row>
    <row r="28" spans="2:33">
      <c r="B28" s="209"/>
      <c r="D28">
        <v>12</v>
      </c>
      <c r="E28" s="17">
        <v>19</v>
      </c>
      <c r="F28" s="17">
        <v>44</v>
      </c>
      <c r="G28" s="1">
        <f t="shared" si="6"/>
        <v>0.73333333333333328</v>
      </c>
      <c r="H28" s="19">
        <f t="shared" si="7"/>
        <v>19.733333333333334</v>
      </c>
      <c r="I28" s="17"/>
      <c r="J28" s="21">
        <v>17</v>
      </c>
      <c r="K28" s="19">
        <v>5.37</v>
      </c>
      <c r="L28" s="1">
        <v>5.78</v>
      </c>
      <c r="M28" s="5">
        <f t="shared" si="8"/>
        <v>-0.41000000000000014</v>
      </c>
      <c r="N28" s="21"/>
      <c r="O28" s="1"/>
      <c r="P28" s="1"/>
      <c r="Q28" s="19"/>
      <c r="S28" s="34">
        <v>6</v>
      </c>
      <c r="T28" s="35">
        <v>1.4800000000000004</v>
      </c>
      <c r="V28" s="34">
        <v>15</v>
      </c>
      <c r="W28" s="35">
        <v>0.57000000000000028</v>
      </c>
      <c r="AA28" s="19">
        <v>0.81333333333333258</v>
      </c>
      <c r="AB28" s="117" t="s">
        <v>305</v>
      </c>
      <c r="AC28">
        <v>0</v>
      </c>
      <c r="AE28" s="19">
        <v>0.96999999999999886</v>
      </c>
      <c r="AF28" s="117" t="s">
        <v>299</v>
      </c>
      <c r="AG28">
        <v>3</v>
      </c>
    </row>
    <row r="29" spans="2:33">
      <c r="B29" s="209"/>
      <c r="D29">
        <v>15</v>
      </c>
      <c r="E29" s="17">
        <v>4</v>
      </c>
      <c r="F29" s="17">
        <v>40</v>
      </c>
      <c r="G29" s="1">
        <f t="shared" si="6"/>
        <v>0.66666666666666663</v>
      </c>
      <c r="H29" s="19">
        <f t="shared" si="7"/>
        <v>4.666666666666667</v>
      </c>
      <c r="I29" s="17"/>
      <c r="J29" s="21">
        <v>17</v>
      </c>
      <c r="K29" s="1">
        <v>5.92</v>
      </c>
      <c r="L29" s="5">
        <v>5.78</v>
      </c>
      <c r="M29" s="5">
        <f t="shared" si="8"/>
        <v>0.13999999999999968</v>
      </c>
      <c r="N29" s="21"/>
      <c r="O29" s="1"/>
      <c r="P29" s="1"/>
      <c r="Q29" s="19"/>
      <c r="S29" s="34">
        <v>7</v>
      </c>
      <c r="T29" s="35">
        <v>-0.10000000000000053</v>
      </c>
      <c r="V29" s="34">
        <v>16</v>
      </c>
      <c r="W29" s="35">
        <v>0.71999999999999886</v>
      </c>
      <c r="AA29" s="19">
        <v>0.89999999999999947</v>
      </c>
      <c r="AB29" s="117" t="s">
        <v>306</v>
      </c>
      <c r="AC29">
        <v>0</v>
      </c>
      <c r="AE29" s="19">
        <v>1.129999999999999</v>
      </c>
      <c r="AF29" s="117" t="s">
        <v>300</v>
      </c>
      <c r="AG29">
        <v>1</v>
      </c>
    </row>
    <row r="30" spans="2:33">
      <c r="B30" s="209"/>
      <c r="D30">
        <v>17</v>
      </c>
      <c r="E30" s="17">
        <v>5</v>
      </c>
      <c r="F30" s="17">
        <v>22</v>
      </c>
      <c r="G30" s="1">
        <f t="shared" si="6"/>
        <v>0.36666666666666664</v>
      </c>
      <c r="H30" s="19">
        <f t="shared" si="7"/>
        <v>5.3666666666666663</v>
      </c>
      <c r="I30" s="17"/>
      <c r="J30" s="16"/>
      <c r="K30" s="1"/>
      <c r="L30" s="5"/>
      <c r="M30" s="5"/>
      <c r="O30" s="1"/>
      <c r="P30" s="1"/>
      <c r="Q30" s="19"/>
      <c r="S30" s="34">
        <v>11</v>
      </c>
      <c r="T30" s="35">
        <v>0.89999999999999947</v>
      </c>
      <c r="V30" s="34">
        <v>20</v>
      </c>
      <c r="W30" s="35">
        <v>-3.0199999999999996</v>
      </c>
      <c r="AA30" s="19">
        <v>0.96</v>
      </c>
      <c r="AB30" s="117" t="s">
        <v>307</v>
      </c>
      <c r="AC30">
        <v>0</v>
      </c>
      <c r="AE30" s="19">
        <v>1.336666666666666</v>
      </c>
      <c r="AF30" s="117" t="s">
        <v>301</v>
      </c>
      <c r="AG30">
        <v>0</v>
      </c>
    </row>
    <row r="31" spans="2:33">
      <c r="D31">
        <v>17</v>
      </c>
      <c r="E31" s="17">
        <v>5</v>
      </c>
      <c r="F31" s="17">
        <v>55</v>
      </c>
      <c r="G31" s="1">
        <f t="shared" si="6"/>
        <v>0.91666666666666663</v>
      </c>
      <c r="H31" s="19">
        <f t="shared" si="7"/>
        <v>5.916666666666667</v>
      </c>
      <c r="I31" s="17"/>
      <c r="J31" s="21">
        <v>6</v>
      </c>
      <c r="K31" s="1"/>
      <c r="L31" s="5"/>
      <c r="M31" s="5"/>
      <c r="N31">
        <v>3</v>
      </c>
      <c r="O31" s="1"/>
      <c r="P31" s="1"/>
      <c r="Q31" s="19"/>
      <c r="S31" s="34">
        <v>13</v>
      </c>
      <c r="T31" s="35">
        <v>-3.0000000000000004</v>
      </c>
      <c r="V31" s="34">
        <v>21</v>
      </c>
      <c r="W31" s="35">
        <v>-1.6033333333333317</v>
      </c>
      <c r="AA31" s="19">
        <v>1.4800000000000004</v>
      </c>
      <c r="AB31" s="117" t="s">
        <v>308</v>
      </c>
      <c r="AC31">
        <v>0</v>
      </c>
      <c r="AE31" s="19">
        <v>1.3999999999999986</v>
      </c>
      <c r="AF31" s="117" t="s">
        <v>302</v>
      </c>
      <c r="AG31">
        <v>0</v>
      </c>
    </row>
    <row r="32" spans="2:33">
      <c r="C32">
        <v>9</v>
      </c>
      <c r="D32">
        <v>22</v>
      </c>
      <c r="E32" s="17">
        <v>18</v>
      </c>
      <c r="F32" s="17">
        <v>48</v>
      </c>
      <c r="G32" s="1">
        <f t="shared" si="6"/>
        <v>0.8</v>
      </c>
      <c r="H32" s="19">
        <f t="shared" si="7"/>
        <v>18.8</v>
      </c>
      <c r="I32" s="17"/>
      <c r="J32" s="16"/>
      <c r="K32" s="1"/>
      <c r="L32" s="5"/>
      <c r="M32" s="5"/>
      <c r="O32" s="1"/>
      <c r="P32" s="1"/>
      <c r="Q32" s="19"/>
      <c r="S32" s="34">
        <v>14</v>
      </c>
      <c r="T32" s="35">
        <v>2.5533333333333328</v>
      </c>
      <c r="V32" s="34">
        <v>21</v>
      </c>
      <c r="W32" s="35">
        <v>-0.68666666666666387</v>
      </c>
      <c r="AA32" s="19">
        <v>2.0033333333333339</v>
      </c>
      <c r="AB32" s="117" t="s">
        <v>309</v>
      </c>
      <c r="AC32">
        <v>0</v>
      </c>
      <c r="AE32" s="19">
        <v>1.6166666666666671</v>
      </c>
      <c r="AF32" s="117" t="s">
        <v>303</v>
      </c>
      <c r="AG32">
        <v>0</v>
      </c>
    </row>
    <row r="33" spans="2:33">
      <c r="E33" s="17"/>
      <c r="F33" s="17"/>
      <c r="G33" s="1"/>
      <c r="H33" s="19"/>
      <c r="I33" s="17"/>
      <c r="J33" s="16"/>
      <c r="K33" s="1"/>
      <c r="L33" s="5"/>
      <c r="M33" s="5"/>
      <c r="N33" s="21"/>
      <c r="O33" s="1"/>
      <c r="Q33" s="19"/>
      <c r="S33" s="34">
        <v>16</v>
      </c>
      <c r="T33" s="35">
        <v>0.62999999999999989</v>
      </c>
      <c r="V33" s="34">
        <v>21</v>
      </c>
      <c r="W33" s="35">
        <v>0.26333333333333542</v>
      </c>
      <c r="AA33" s="19">
        <v>2.5533333333333328</v>
      </c>
      <c r="AB33" s="117" t="s">
        <v>310</v>
      </c>
      <c r="AC33">
        <v>0</v>
      </c>
      <c r="AE33" s="19">
        <v>3.0300000000000011</v>
      </c>
      <c r="AF33" s="117" t="s">
        <v>304</v>
      </c>
      <c r="AG33">
        <v>2</v>
      </c>
    </row>
    <row r="34" spans="2:33">
      <c r="B34" s="22" t="s">
        <v>19</v>
      </c>
      <c r="D34">
        <v>2</v>
      </c>
      <c r="E34" s="17">
        <v>6</v>
      </c>
      <c r="F34" s="17">
        <v>3</v>
      </c>
      <c r="G34" s="1">
        <f>F34/60</f>
        <v>0.05</v>
      </c>
      <c r="H34" s="19">
        <f>E34+G34</f>
        <v>6.05</v>
      </c>
      <c r="I34" s="17"/>
      <c r="J34" s="21">
        <v>2</v>
      </c>
      <c r="K34" s="1">
        <v>6.05</v>
      </c>
      <c r="L34" s="5">
        <v>5.3</v>
      </c>
      <c r="M34" s="5">
        <f>K34-L34</f>
        <v>0.75</v>
      </c>
      <c r="N34" s="21">
        <v>2</v>
      </c>
      <c r="O34" s="1">
        <v>17.433333333333334</v>
      </c>
      <c r="P34">
        <v>19.05</v>
      </c>
      <c r="Q34" s="19">
        <f>O34-P34</f>
        <v>-1.6166666666666671</v>
      </c>
      <c r="V34" s="34">
        <v>30</v>
      </c>
      <c r="W34" s="35">
        <v>-2.3366666666666678</v>
      </c>
      <c r="AB34" s="117" t="s">
        <v>311</v>
      </c>
      <c r="AC34">
        <v>0</v>
      </c>
      <c r="AE34" s="19">
        <v>3.1999999999999993</v>
      </c>
      <c r="AF34" s="117" t="s">
        <v>305</v>
      </c>
      <c r="AG34">
        <v>0</v>
      </c>
    </row>
    <row r="35" spans="2:33">
      <c r="C35" t="s">
        <v>261</v>
      </c>
      <c r="D35" s="16">
        <v>2</v>
      </c>
      <c r="E35" s="135">
        <v>17</v>
      </c>
      <c r="F35" s="135">
        <v>26</v>
      </c>
      <c r="G35" s="9">
        <f t="shared" ref="G35:G40" si="10">F35/60</f>
        <v>0.43333333333333335</v>
      </c>
      <c r="H35" s="9">
        <f t="shared" ref="H35:H40" si="11">E35+G35</f>
        <v>17.433333333333334</v>
      </c>
      <c r="I35" s="17"/>
      <c r="J35" s="21">
        <v>12</v>
      </c>
      <c r="K35" s="1">
        <v>4.8499999999999996</v>
      </c>
      <c r="L35" s="5">
        <v>5.62</v>
      </c>
      <c r="M35" s="5">
        <f t="shared" ref="M35:M36" si="12">K35-L35</f>
        <v>-0.77000000000000046</v>
      </c>
      <c r="N35" s="21">
        <v>6</v>
      </c>
      <c r="O35" s="1">
        <v>19.116666666666667</v>
      </c>
      <c r="P35">
        <v>18.87</v>
      </c>
      <c r="Q35" s="19">
        <f t="shared" ref="Q35:Q37" si="13">O35-P35</f>
        <v>0.24666666666666615</v>
      </c>
      <c r="V35" s="34">
        <v>30</v>
      </c>
      <c r="W35" s="35">
        <v>-2.2866666666666671</v>
      </c>
      <c r="AB35" s="117" t="s">
        <v>312</v>
      </c>
      <c r="AC35">
        <v>0</v>
      </c>
      <c r="AE35" s="19">
        <v>4.0500000000000007</v>
      </c>
      <c r="AF35" s="117" t="s">
        <v>306</v>
      </c>
      <c r="AG35">
        <v>1</v>
      </c>
    </row>
    <row r="36" spans="2:33">
      <c r="D36" s="16">
        <v>6</v>
      </c>
      <c r="E36" s="17">
        <v>19</v>
      </c>
      <c r="F36" s="17">
        <v>7</v>
      </c>
      <c r="G36" s="1">
        <f t="shared" si="10"/>
        <v>0.11666666666666667</v>
      </c>
      <c r="H36" s="19">
        <f t="shared" si="11"/>
        <v>19.116666666666667</v>
      </c>
      <c r="I36" s="17"/>
      <c r="J36" s="21">
        <v>21</v>
      </c>
      <c r="K36" s="1">
        <v>0.92</v>
      </c>
      <c r="L36" s="5">
        <v>5.9</v>
      </c>
      <c r="M36" s="5">
        <f t="shared" si="12"/>
        <v>-4.9800000000000004</v>
      </c>
      <c r="N36" s="21">
        <v>8</v>
      </c>
      <c r="O36" s="1">
        <v>15.316666666666666</v>
      </c>
      <c r="P36">
        <v>18.78</v>
      </c>
      <c r="Q36" s="19">
        <f t="shared" si="13"/>
        <v>-3.4633333333333347</v>
      </c>
      <c r="S36" s="21">
        <v>30</v>
      </c>
      <c r="V36" s="34">
        <v>30</v>
      </c>
      <c r="W36" s="35">
        <v>-1.5199999999999996</v>
      </c>
      <c r="AA36" s="19">
        <v>30</v>
      </c>
      <c r="AB36" s="117" t="s">
        <v>313</v>
      </c>
      <c r="AC36">
        <v>0</v>
      </c>
      <c r="AE36" s="19">
        <v>4.4699999999999989</v>
      </c>
      <c r="AF36" s="117" t="s">
        <v>307</v>
      </c>
      <c r="AG36">
        <v>1</v>
      </c>
    </row>
    <row r="37" spans="2:33">
      <c r="D37" s="16">
        <v>8</v>
      </c>
      <c r="E37" s="17">
        <v>15</v>
      </c>
      <c r="F37" s="17">
        <v>19</v>
      </c>
      <c r="G37" s="1">
        <f t="shared" si="10"/>
        <v>0.31666666666666665</v>
      </c>
      <c r="H37" s="19">
        <f t="shared" si="11"/>
        <v>15.316666666666666</v>
      </c>
      <c r="I37" s="17"/>
      <c r="K37" s="1"/>
      <c r="L37" s="1"/>
      <c r="M37" s="5"/>
      <c r="N37" s="21">
        <v>29</v>
      </c>
      <c r="O37" s="1">
        <v>16.18</v>
      </c>
      <c r="P37" s="1">
        <v>17.850000000000001</v>
      </c>
      <c r="Q37" s="19">
        <f t="shared" si="13"/>
        <v>-1.6700000000000017</v>
      </c>
      <c r="V37" s="34">
        <v>30</v>
      </c>
      <c r="W37" s="35">
        <v>-1.4866666666666681</v>
      </c>
      <c r="AB37" s="117" t="s">
        <v>314</v>
      </c>
      <c r="AC37">
        <v>0</v>
      </c>
      <c r="AE37" s="19">
        <v>5.1833333333333336</v>
      </c>
      <c r="AF37" s="117" t="s">
        <v>308</v>
      </c>
      <c r="AG37">
        <v>0</v>
      </c>
    </row>
    <row r="38" spans="2:33">
      <c r="D38" s="16">
        <v>12</v>
      </c>
      <c r="E38" s="17">
        <v>4</v>
      </c>
      <c r="F38" s="17">
        <v>51</v>
      </c>
      <c r="G38" s="1">
        <f t="shared" si="10"/>
        <v>0.85</v>
      </c>
      <c r="H38" s="19">
        <f t="shared" si="11"/>
        <v>4.8499999999999996</v>
      </c>
      <c r="I38" s="17"/>
      <c r="J38" s="21"/>
      <c r="K38" s="1"/>
      <c r="L38" s="1"/>
      <c r="M38" s="5"/>
      <c r="N38" s="21"/>
      <c r="O38" s="1"/>
      <c r="Q38" s="19"/>
      <c r="AB38" s="117" t="s">
        <v>315</v>
      </c>
      <c r="AC38">
        <v>0</v>
      </c>
      <c r="AF38" s="117" t="s">
        <v>309</v>
      </c>
      <c r="AG38">
        <v>1</v>
      </c>
    </row>
    <row r="39" spans="2:33">
      <c r="C39" t="s">
        <v>260</v>
      </c>
      <c r="D39" s="16">
        <v>21</v>
      </c>
      <c r="E39" s="135">
        <v>0</v>
      </c>
      <c r="F39" s="135">
        <v>55</v>
      </c>
      <c r="G39" s="9">
        <f t="shared" si="10"/>
        <v>0.91666666666666663</v>
      </c>
      <c r="H39" s="9">
        <f t="shared" si="11"/>
        <v>0.91666666666666663</v>
      </c>
      <c r="I39" s="17"/>
      <c r="J39" s="17">
        <v>3</v>
      </c>
      <c r="K39" s="1"/>
      <c r="L39" s="5"/>
      <c r="M39" s="5"/>
      <c r="N39" s="21">
        <v>4</v>
      </c>
      <c r="O39" s="1"/>
      <c r="Q39" s="19"/>
      <c r="AB39" s="117" t="s">
        <v>316</v>
      </c>
      <c r="AC39">
        <v>0</v>
      </c>
      <c r="AF39" s="183" t="s">
        <v>310</v>
      </c>
      <c r="AG39">
        <v>0</v>
      </c>
    </row>
    <row r="40" spans="2:33">
      <c r="D40" s="16">
        <v>29</v>
      </c>
      <c r="E40" s="17">
        <v>16</v>
      </c>
      <c r="F40" s="17">
        <v>11</v>
      </c>
      <c r="G40" s="1">
        <f t="shared" si="10"/>
        <v>0.18333333333333332</v>
      </c>
      <c r="H40" s="19">
        <f t="shared" si="11"/>
        <v>16.183333333333334</v>
      </c>
      <c r="I40" s="17"/>
      <c r="K40" s="1"/>
      <c r="L40" s="5"/>
      <c r="M40" s="5"/>
      <c r="N40" s="21"/>
      <c r="O40" s="1"/>
      <c r="Q40" s="19"/>
      <c r="V40" s="21">
        <v>34</v>
      </c>
      <c r="AB40" s="183" t="s">
        <v>317</v>
      </c>
      <c r="AC40">
        <v>0</v>
      </c>
      <c r="AE40" s="19">
        <v>34</v>
      </c>
      <c r="AG40">
        <f>SUM(AG4:AG39)</f>
        <v>34</v>
      </c>
    </row>
    <row r="41" spans="2:33">
      <c r="C41">
        <v>7</v>
      </c>
      <c r="D41" s="16"/>
      <c r="E41" s="17"/>
      <c r="F41" s="17"/>
      <c r="G41" s="1"/>
      <c r="H41" s="19"/>
      <c r="I41" s="17"/>
      <c r="K41" s="1"/>
      <c r="L41" s="5"/>
      <c r="M41" s="5"/>
      <c r="N41" s="21"/>
      <c r="O41" s="1"/>
      <c r="Q41" s="19"/>
      <c r="AC41">
        <f>SUM(AC4:AC40)</f>
        <v>30</v>
      </c>
    </row>
    <row r="42" spans="2:33">
      <c r="D42" s="16"/>
      <c r="E42" s="17"/>
      <c r="F42" s="17"/>
      <c r="G42" s="1"/>
      <c r="H42" s="19"/>
      <c r="I42" s="17"/>
      <c r="K42" s="1"/>
      <c r="L42" s="5"/>
      <c r="M42" s="5"/>
      <c r="N42" s="21"/>
      <c r="O42" s="1"/>
      <c r="Q42" s="19"/>
    </row>
    <row r="43" spans="2:33">
      <c r="D43" s="16"/>
      <c r="E43" s="17"/>
      <c r="F43" s="17"/>
      <c r="G43" s="1"/>
      <c r="H43" s="19"/>
      <c r="I43" s="17"/>
      <c r="J43" s="21"/>
      <c r="K43" s="1"/>
      <c r="L43" s="1"/>
      <c r="M43" s="5"/>
      <c r="N43" s="21"/>
      <c r="O43" s="1"/>
      <c r="Q43" s="19"/>
    </row>
    <row r="44" spans="2:33">
      <c r="B44" s="22" t="s">
        <v>24</v>
      </c>
      <c r="D44" s="16">
        <v>1</v>
      </c>
      <c r="E44" s="17">
        <v>17</v>
      </c>
      <c r="F44" s="17">
        <v>50</v>
      </c>
      <c r="G44" s="1">
        <f>F44/60</f>
        <v>0.83333333333333337</v>
      </c>
      <c r="H44" s="19">
        <f>E44+G44</f>
        <v>17.833333333333332</v>
      </c>
      <c r="I44" s="17"/>
      <c r="J44" s="21">
        <v>3</v>
      </c>
      <c r="K44" s="1">
        <v>6.28</v>
      </c>
      <c r="L44" s="1">
        <v>5.32</v>
      </c>
      <c r="M44" s="1">
        <f>K44-L44</f>
        <v>0.96</v>
      </c>
      <c r="N44" s="21">
        <v>1</v>
      </c>
      <c r="O44" s="1">
        <v>17.833333333333332</v>
      </c>
      <c r="P44" s="1">
        <v>19.079999999999998</v>
      </c>
      <c r="Q44" s="19">
        <f>O44-P44</f>
        <v>-1.2466666666666661</v>
      </c>
    </row>
    <row r="45" spans="2:33">
      <c r="C45" s="16"/>
      <c r="D45" s="16">
        <v>2</v>
      </c>
      <c r="E45" s="21">
        <v>20</v>
      </c>
      <c r="F45" s="21">
        <v>27</v>
      </c>
      <c r="G45" s="1">
        <f t="shared" ref="G45:G74" si="14">F45/60</f>
        <v>0.45</v>
      </c>
      <c r="H45" s="19">
        <f t="shared" ref="H45:H74" si="15">E45+G45</f>
        <v>20.45</v>
      </c>
      <c r="I45" s="21"/>
      <c r="J45" s="21">
        <v>5</v>
      </c>
      <c r="K45" s="1">
        <v>5.583333333333333</v>
      </c>
      <c r="L45" s="1">
        <v>5.38</v>
      </c>
      <c r="M45" s="1">
        <f t="shared" ref="M45:M53" si="16">K45-L45</f>
        <v>0.20333333333333314</v>
      </c>
      <c r="N45" s="21">
        <v>2</v>
      </c>
      <c r="O45" s="1">
        <v>20.45</v>
      </c>
      <c r="P45" s="1">
        <v>19.05</v>
      </c>
      <c r="Q45" s="19">
        <f t="shared" ref="Q45:Q64" si="17">O45-P45</f>
        <v>1.3999999999999986</v>
      </c>
    </row>
    <row r="46" spans="2:33">
      <c r="D46" s="16">
        <v>2</v>
      </c>
      <c r="E46" s="17">
        <v>22</v>
      </c>
      <c r="F46" s="17">
        <v>15</v>
      </c>
      <c r="G46" s="1">
        <f t="shared" si="14"/>
        <v>0.25</v>
      </c>
      <c r="H46" s="19">
        <f t="shared" si="15"/>
        <v>22.25</v>
      </c>
      <c r="I46" s="17"/>
      <c r="J46" s="21">
        <v>5</v>
      </c>
      <c r="K46" s="1">
        <v>5.9833333333333334</v>
      </c>
      <c r="L46" s="1">
        <v>5.38</v>
      </c>
      <c r="M46" s="1">
        <f t="shared" si="16"/>
        <v>0.6033333333333335</v>
      </c>
      <c r="N46" s="21">
        <v>2</v>
      </c>
      <c r="O46" s="1">
        <v>22.25</v>
      </c>
      <c r="P46" s="1">
        <v>19.05</v>
      </c>
      <c r="Q46" s="19">
        <f t="shared" si="17"/>
        <v>3.1999999999999993</v>
      </c>
    </row>
    <row r="47" spans="2:33">
      <c r="D47" s="16">
        <v>3</v>
      </c>
      <c r="E47" s="17">
        <v>6</v>
      </c>
      <c r="F47" s="17">
        <v>17</v>
      </c>
      <c r="G47" s="1">
        <f t="shared" si="14"/>
        <v>0.28333333333333333</v>
      </c>
      <c r="H47" s="19">
        <f t="shared" si="15"/>
        <v>6.2833333333333332</v>
      </c>
      <c r="I47" s="17"/>
      <c r="J47" s="21">
        <v>5</v>
      </c>
      <c r="K47" s="1">
        <v>7.3833333333333337</v>
      </c>
      <c r="L47" s="1">
        <v>5.38</v>
      </c>
      <c r="M47" s="1">
        <f t="shared" si="16"/>
        <v>2.0033333333333339</v>
      </c>
      <c r="N47" s="21">
        <v>3</v>
      </c>
      <c r="O47" s="1">
        <v>17.53</v>
      </c>
      <c r="P47" s="1">
        <v>19</v>
      </c>
      <c r="Q47" s="19">
        <f t="shared" si="17"/>
        <v>-1.4699999999999989</v>
      </c>
    </row>
    <row r="48" spans="2:33">
      <c r="D48" s="16">
        <v>3</v>
      </c>
      <c r="E48" s="17">
        <v>17</v>
      </c>
      <c r="F48" s="17">
        <v>32</v>
      </c>
      <c r="G48" s="1">
        <f t="shared" si="14"/>
        <v>0.53333333333333333</v>
      </c>
      <c r="H48" s="19">
        <f t="shared" si="15"/>
        <v>17.533333333333335</v>
      </c>
      <c r="I48" s="17"/>
      <c r="J48" s="21">
        <v>6</v>
      </c>
      <c r="K48" s="1">
        <v>6.9</v>
      </c>
      <c r="L48" s="1">
        <v>5.42</v>
      </c>
      <c r="M48" s="1">
        <f t="shared" si="16"/>
        <v>1.4800000000000004</v>
      </c>
      <c r="N48" s="21">
        <v>7</v>
      </c>
      <c r="O48" s="1">
        <v>14.1</v>
      </c>
      <c r="P48" s="1">
        <v>18.829999999999998</v>
      </c>
      <c r="Q48" s="19">
        <f t="shared" si="17"/>
        <v>-4.7299999999999986</v>
      </c>
    </row>
    <row r="49" spans="2:17">
      <c r="D49" s="16">
        <v>5</v>
      </c>
      <c r="E49" s="17">
        <v>5</v>
      </c>
      <c r="F49" s="17">
        <v>35</v>
      </c>
      <c r="G49" s="1">
        <f t="shared" si="14"/>
        <v>0.58333333333333337</v>
      </c>
      <c r="H49" s="19">
        <f t="shared" si="15"/>
        <v>5.583333333333333</v>
      </c>
      <c r="I49" s="17"/>
      <c r="J49" s="21">
        <v>7</v>
      </c>
      <c r="K49" s="1">
        <v>5.35</v>
      </c>
      <c r="L49" s="1">
        <v>5.45</v>
      </c>
      <c r="M49" s="1">
        <f t="shared" si="16"/>
        <v>-0.10000000000000053</v>
      </c>
      <c r="N49" s="21">
        <v>7</v>
      </c>
      <c r="O49" s="1">
        <v>14.1</v>
      </c>
      <c r="P49" s="1">
        <v>18.829999999999998</v>
      </c>
      <c r="Q49" s="19">
        <f t="shared" si="17"/>
        <v>-4.7299999999999986</v>
      </c>
    </row>
    <row r="50" spans="2:17">
      <c r="D50" s="16">
        <v>5</v>
      </c>
      <c r="E50" s="17">
        <v>5</v>
      </c>
      <c r="F50" s="17">
        <v>59</v>
      </c>
      <c r="G50" s="1">
        <f t="shared" si="14"/>
        <v>0.98333333333333328</v>
      </c>
      <c r="H50" s="19">
        <f t="shared" si="15"/>
        <v>5.9833333333333334</v>
      </c>
      <c r="I50" s="17"/>
      <c r="J50" s="21">
        <v>11</v>
      </c>
      <c r="K50" s="1">
        <v>6.52</v>
      </c>
      <c r="L50" s="1">
        <v>5.62</v>
      </c>
      <c r="M50" s="1">
        <f t="shared" si="16"/>
        <v>0.89999999999999947</v>
      </c>
      <c r="N50" s="21">
        <v>7</v>
      </c>
      <c r="O50" s="1">
        <v>15.7</v>
      </c>
      <c r="P50" s="1">
        <v>18.829999999999998</v>
      </c>
      <c r="Q50" s="19">
        <f t="shared" si="17"/>
        <v>-3.129999999999999</v>
      </c>
    </row>
    <row r="51" spans="2:17">
      <c r="D51" s="16">
        <v>5</v>
      </c>
      <c r="E51" s="17">
        <v>7</v>
      </c>
      <c r="F51" s="17">
        <v>23</v>
      </c>
      <c r="G51" s="1">
        <f t="shared" si="14"/>
        <v>0.38333333333333336</v>
      </c>
      <c r="H51" s="19">
        <f t="shared" si="15"/>
        <v>7.3833333333333337</v>
      </c>
      <c r="I51" s="17"/>
      <c r="J51" s="21">
        <v>13</v>
      </c>
      <c r="K51" s="1">
        <v>2.65</v>
      </c>
      <c r="L51" s="1">
        <v>5.65</v>
      </c>
      <c r="M51" s="1">
        <f t="shared" si="16"/>
        <v>-3.0000000000000004</v>
      </c>
      <c r="N51" s="21">
        <v>8</v>
      </c>
      <c r="O51" s="1">
        <v>20.116666666666667</v>
      </c>
      <c r="P51" s="1">
        <v>18.78</v>
      </c>
      <c r="Q51" s="19">
        <f t="shared" si="17"/>
        <v>1.336666666666666</v>
      </c>
    </row>
    <row r="52" spans="2:17">
      <c r="C52" t="s">
        <v>262</v>
      </c>
      <c r="D52" s="16">
        <v>6</v>
      </c>
      <c r="E52" s="135">
        <v>6</v>
      </c>
      <c r="F52" s="135">
        <v>54</v>
      </c>
      <c r="G52" s="9">
        <f t="shared" si="14"/>
        <v>0.9</v>
      </c>
      <c r="H52" s="9">
        <f t="shared" si="15"/>
        <v>6.9</v>
      </c>
      <c r="I52" s="17"/>
      <c r="J52" s="21">
        <v>14</v>
      </c>
      <c r="K52" s="1">
        <v>8.2333333333333325</v>
      </c>
      <c r="L52" s="1">
        <v>5.68</v>
      </c>
      <c r="M52" s="1">
        <f t="shared" si="16"/>
        <v>2.5533333333333328</v>
      </c>
      <c r="N52" s="21">
        <v>11</v>
      </c>
      <c r="O52" s="1">
        <v>15.566666666666666</v>
      </c>
      <c r="P52" s="1">
        <v>18.649999999999999</v>
      </c>
      <c r="Q52" s="19">
        <f t="shared" si="17"/>
        <v>-3.0833333333333321</v>
      </c>
    </row>
    <row r="53" spans="2:17">
      <c r="D53" s="16">
        <v>7</v>
      </c>
      <c r="E53" s="17">
        <v>5</v>
      </c>
      <c r="F53" s="17">
        <v>21</v>
      </c>
      <c r="G53" s="1">
        <f t="shared" si="14"/>
        <v>0.35</v>
      </c>
      <c r="H53" s="19">
        <f t="shared" si="15"/>
        <v>5.35</v>
      </c>
      <c r="I53" s="17"/>
      <c r="J53" s="21">
        <v>16</v>
      </c>
      <c r="K53" s="1">
        <v>6.38</v>
      </c>
      <c r="L53" s="1">
        <v>5.75</v>
      </c>
      <c r="M53" s="1">
        <f t="shared" si="16"/>
        <v>0.62999999999999989</v>
      </c>
      <c r="N53" s="21">
        <v>12</v>
      </c>
      <c r="O53" s="1">
        <v>19.57</v>
      </c>
      <c r="P53" s="1">
        <v>18.600000000000001</v>
      </c>
      <c r="Q53" s="19">
        <f t="shared" si="17"/>
        <v>0.96999999999999886</v>
      </c>
    </row>
    <row r="54" spans="2:17">
      <c r="D54" s="16">
        <v>7</v>
      </c>
      <c r="E54" s="134">
        <v>14</v>
      </c>
      <c r="F54" s="134">
        <v>6</v>
      </c>
      <c r="G54" s="11">
        <f t="shared" si="14"/>
        <v>0.1</v>
      </c>
      <c r="H54" s="11">
        <f t="shared" si="15"/>
        <v>14.1</v>
      </c>
      <c r="I54" s="17"/>
      <c r="J54" s="16"/>
      <c r="K54" s="1"/>
      <c r="L54" s="1"/>
      <c r="M54" s="1"/>
      <c r="N54" s="21">
        <v>15</v>
      </c>
      <c r="O54" s="1">
        <v>19.03</v>
      </c>
      <c r="P54" s="1">
        <v>18.48</v>
      </c>
      <c r="Q54" s="19">
        <f t="shared" si="17"/>
        <v>0.55000000000000071</v>
      </c>
    </row>
    <row r="55" spans="2:17">
      <c r="D55" s="16">
        <v>7</v>
      </c>
      <c r="E55" s="134">
        <v>14</v>
      </c>
      <c r="F55" s="134">
        <v>6</v>
      </c>
      <c r="G55" s="11">
        <f t="shared" si="14"/>
        <v>0.1</v>
      </c>
      <c r="H55" s="11">
        <f t="shared" si="15"/>
        <v>14.1</v>
      </c>
      <c r="I55" s="17"/>
      <c r="J55" s="21"/>
      <c r="K55" s="1"/>
      <c r="L55" s="1"/>
      <c r="M55" s="1"/>
      <c r="N55" s="21">
        <v>15</v>
      </c>
      <c r="O55" s="1">
        <v>19.05</v>
      </c>
      <c r="P55" s="1">
        <v>18.48</v>
      </c>
      <c r="Q55" s="19">
        <f t="shared" si="17"/>
        <v>0.57000000000000028</v>
      </c>
    </row>
    <row r="56" spans="2:17">
      <c r="D56" s="16">
        <v>7</v>
      </c>
      <c r="E56" s="17">
        <v>15</v>
      </c>
      <c r="F56" s="17">
        <v>42</v>
      </c>
      <c r="G56" s="1">
        <f t="shared" si="14"/>
        <v>0.7</v>
      </c>
      <c r="H56" s="19">
        <f t="shared" si="15"/>
        <v>15.7</v>
      </c>
      <c r="I56" s="17"/>
      <c r="J56" s="21">
        <v>10</v>
      </c>
      <c r="K56" s="19"/>
      <c r="L56" s="1"/>
      <c r="M56" s="1"/>
      <c r="N56" s="21">
        <v>16</v>
      </c>
      <c r="O56" s="1">
        <v>19.149999999999999</v>
      </c>
      <c r="P56" s="1">
        <v>18.43</v>
      </c>
      <c r="Q56" s="19">
        <f t="shared" si="17"/>
        <v>0.71999999999999886</v>
      </c>
    </row>
    <row r="57" spans="2:17">
      <c r="D57" s="16">
        <v>8</v>
      </c>
      <c r="E57" s="17">
        <v>20</v>
      </c>
      <c r="F57" s="17">
        <v>7</v>
      </c>
      <c r="G57" s="1">
        <f t="shared" si="14"/>
        <v>0.11666666666666667</v>
      </c>
      <c r="H57" s="19">
        <f t="shared" si="15"/>
        <v>20.116666666666667</v>
      </c>
      <c r="I57" s="17"/>
      <c r="J57" s="21"/>
      <c r="K57" s="19"/>
      <c r="L57" s="1"/>
      <c r="M57" s="1"/>
      <c r="N57" s="21">
        <v>20</v>
      </c>
      <c r="O57" s="1">
        <v>15.23</v>
      </c>
      <c r="P57" s="1">
        <v>18.25</v>
      </c>
      <c r="Q57" s="19">
        <f t="shared" si="17"/>
        <v>-3.0199999999999996</v>
      </c>
    </row>
    <row r="58" spans="2:17">
      <c r="B58" s="16"/>
      <c r="D58" s="16">
        <v>11</v>
      </c>
      <c r="E58" s="17">
        <v>15</v>
      </c>
      <c r="F58" s="17">
        <v>34</v>
      </c>
      <c r="G58" s="1">
        <f t="shared" si="14"/>
        <v>0.56666666666666665</v>
      </c>
      <c r="H58" s="19">
        <f t="shared" si="15"/>
        <v>15.566666666666666</v>
      </c>
      <c r="I58" s="17"/>
      <c r="J58" s="21"/>
      <c r="K58" s="1"/>
      <c r="L58" s="1"/>
      <c r="M58" s="1"/>
      <c r="N58" s="21">
        <v>21</v>
      </c>
      <c r="O58" s="1">
        <v>16.616666666666667</v>
      </c>
      <c r="P58" s="1">
        <v>18.22</v>
      </c>
      <c r="Q58" s="19">
        <f t="shared" si="17"/>
        <v>-1.6033333333333317</v>
      </c>
    </row>
    <row r="59" spans="2:17">
      <c r="D59" s="16">
        <v>12</v>
      </c>
      <c r="E59" s="135">
        <v>6</v>
      </c>
      <c r="F59" s="135">
        <v>31</v>
      </c>
      <c r="G59" s="9">
        <f t="shared" si="14"/>
        <v>0.51666666666666672</v>
      </c>
      <c r="H59" s="9">
        <f t="shared" si="15"/>
        <v>6.5166666666666666</v>
      </c>
      <c r="I59" s="17"/>
      <c r="J59" s="16"/>
      <c r="K59" s="1"/>
      <c r="L59" s="1"/>
      <c r="M59" s="1"/>
      <c r="N59" s="21">
        <v>21</v>
      </c>
      <c r="O59" s="19">
        <v>17.533333333333335</v>
      </c>
      <c r="P59" s="1">
        <v>18.22</v>
      </c>
      <c r="Q59" s="19">
        <f t="shared" si="17"/>
        <v>-0.68666666666666387</v>
      </c>
    </row>
    <row r="60" spans="2:17">
      <c r="D60" s="16">
        <v>12</v>
      </c>
      <c r="E60" s="17">
        <v>19</v>
      </c>
      <c r="F60" s="17">
        <v>34</v>
      </c>
      <c r="G60" s="1">
        <f t="shared" si="14"/>
        <v>0.56666666666666665</v>
      </c>
      <c r="H60" s="19">
        <f t="shared" si="15"/>
        <v>19.566666666666666</v>
      </c>
      <c r="I60" s="17"/>
      <c r="J60" s="16"/>
      <c r="K60" s="1"/>
      <c r="L60" s="1"/>
      <c r="M60" s="1"/>
      <c r="N60" s="21">
        <v>21</v>
      </c>
      <c r="O60" s="1">
        <v>18.483333333333334</v>
      </c>
      <c r="P60" s="1">
        <v>18.22</v>
      </c>
      <c r="Q60" s="19">
        <f t="shared" si="17"/>
        <v>0.26333333333333542</v>
      </c>
    </row>
    <row r="61" spans="2:17">
      <c r="D61" s="16">
        <v>13</v>
      </c>
      <c r="E61" s="17">
        <v>2</v>
      </c>
      <c r="F61" s="17">
        <v>39</v>
      </c>
      <c r="G61" s="1">
        <f t="shared" si="14"/>
        <v>0.65</v>
      </c>
      <c r="H61" s="19">
        <f t="shared" si="15"/>
        <v>2.65</v>
      </c>
      <c r="I61" s="17"/>
      <c r="J61" s="16"/>
      <c r="K61" s="1"/>
      <c r="L61" s="1"/>
      <c r="M61" s="1"/>
      <c r="N61" s="21">
        <v>30</v>
      </c>
      <c r="O61" s="1">
        <v>15.483333333333333</v>
      </c>
      <c r="P61" s="1">
        <v>17.82</v>
      </c>
      <c r="Q61" s="19">
        <f t="shared" si="17"/>
        <v>-2.3366666666666678</v>
      </c>
    </row>
    <row r="62" spans="2:17">
      <c r="D62" s="16">
        <v>14</v>
      </c>
      <c r="E62" s="17">
        <v>8</v>
      </c>
      <c r="F62" s="17">
        <v>14</v>
      </c>
      <c r="G62" s="1">
        <f t="shared" si="14"/>
        <v>0.23333333333333334</v>
      </c>
      <c r="H62" s="19">
        <f t="shared" si="15"/>
        <v>8.2333333333333325</v>
      </c>
      <c r="I62" s="17"/>
      <c r="J62" s="16"/>
      <c r="K62" s="1"/>
      <c r="L62" s="1"/>
      <c r="M62" s="1"/>
      <c r="N62" s="21">
        <v>30</v>
      </c>
      <c r="O62" s="1">
        <v>15.533333333333333</v>
      </c>
      <c r="P62" s="1">
        <v>17.82</v>
      </c>
      <c r="Q62" s="19">
        <f t="shared" si="17"/>
        <v>-2.2866666666666671</v>
      </c>
    </row>
    <row r="63" spans="2:17">
      <c r="D63" s="16">
        <v>15</v>
      </c>
      <c r="E63" s="134">
        <v>19</v>
      </c>
      <c r="F63" s="134">
        <v>2</v>
      </c>
      <c r="G63" s="11">
        <f t="shared" si="14"/>
        <v>3.3333333333333333E-2</v>
      </c>
      <c r="H63" s="11">
        <f t="shared" si="15"/>
        <v>19.033333333333335</v>
      </c>
      <c r="I63" s="17"/>
      <c r="J63" s="16"/>
      <c r="K63" s="1"/>
      <c r="L63" s="1"/>
      <c r="M63" s="1"/>
      <c r="N63" s="21">
        <v>30</v>
      </c>
      <c r="O63" s="1">
        <v>16.3</v>
      </c>
      <c r="P63" s="1">
        <v>17.82</v>
      </c>
      <c r="Q63" s="19">
        <f t="shared" si="17"/>
        <v>-1.5199999999999996</v>
      </c>
    </row>
    <row r="64" spans="2:17">
      <c r="D64" s="16">
        <v>15</v>
      </c>
      <c r="E64" s="134">
        <v>19</v>
      </c>
      <c r="F64" s="134">
        <v>3</v>
      </c>
      <c r="G64" s="11">
        <f t="shared" si="14"/>
        <v>0.05</v>
      </c>
      <c r="H64" s="11">
        <f t="shared" si="15"/>
        <v>19.05</v>
      </c>
      <c r="I64" s="17"/>
      <c r="J64" s="16"/>
      <c r="K64" s="1"/>
      <c r="L64" s="1"/>
      <c r="M64" s="1"/>
      <c r="N64" s="21">
        <v>30</v>
      </c>
      <c r="O64" s="1">
        <v>16.333333333333332</v>
      </c>
      <c r="P64" s="1">
        <v>17.82</v>
      </c>
      <c r="Q64" s="19">
        <f t="shared" si="17"/>
        <v>-1.4866666666666681</v>
      </c>
    </row>
    <row r="65" spans="3:17">
      <c r="D65" s="16">
        <v>16</v>
      </c>
      <c r="E65" s="17">
        <v>6</v>
      </c>
      <c r="F65" s="17">
        <v>23</v>
      </c>
      <c r="G65" s="1">
        <f t="shared" si="14"/>
        <v>0.38333333333333336</v>
      </c>
      <c r="H65" s="19">
        <f t="shared" si="15"/>
        <v>6.3833333333333337</v>
      </c>
      <c r="I65" s="17"/>
      <c r="J65" s="16"/>
      <c r="K65" s="1"/>
      <c r="L65" s="1"/>
      <c r="M65" s="1"/>
      <c r="N65" s="16"/>
      <c r="O65" s="1"/>
      <c r="P65" s="1"/>
      <c r="Q65" s="19"/>
    </row>
    <row r="66" spans="3:17">
      <c r="D66" s="16">
        <v>16</v>
      </c>
      <c r="E66" s="17">
        <v>19</v>
      </c>
      <c r="F66" s="17">
        <v>9</v>
      </c>
      <c r="G66" s="1">
        <f t="shared" si="14"/>
        <v>0.15</v>
      </c>
      <c r="H66" s="19">
        <f t="shared" si="15"/>
        <v>19.149999999999999</v>
      </c>
      <c r="I66" s="17"/>
      <c r="J66" s="16"/>
      <c r="K66" s="1"/>
      <c r="L66" s="1"/>
      <c r="M66" s="1"/>
      <c r="N66" s="21">
        <v>21</v>
      </c>
      <c r="O66" s="1"/>
      <c r="P66" s="1"/>
      <c r="Q66" s="19"/>
    </row>
    <row r="67" spans="3:17">
      <c r="D67" s="16">
        <v>20</v>
      </c>
      <c r="E67" s="17">
        <v>15</v>
      </c>
      <c r="F67" s="17">
        <v>14</v>
      </c>
      <c r="G67" s="1">
        <f t="shared" si="14"/>
        <v>0.23333333333333334</v>
      </c>
      <c r="H67" s="19">
        <f t="shared" si="15"/>
        <v>15.233333333333333</v>
      </c>
      <c r="I67" s="17"/>
      <c r="J67" s="16"/>
      <c r="K67" s="1"/>
      <c r="L67" s="1"/>
      <c r="M67" s="1"/>
      <c r="N67" s="16"/>
      <c r="O67" s="1"/>
      <c r="P67" s="1"/>
      <c r="Q67" s="19"/>
    </row>
    <row r="68" spans="3:17">
      <c r="D68" s="16">
        <v>21</v>
      </c>
      <c r="E68" s="135">
        <v>16</v>
      </c>
      <c r="F68" s="135">
        <v>37</v>
      </c>
      <c r="G68" s="9">
        <f t="shared" si="14"/>
        <v>0.6166666666666667</v>
      </c>
      <c r="H68" s="9">
        <f t="shared" si="15"/>
        <v>16.616666666666667</v>
      </c>
      <c r="I68" s="17"/>
      <c r="J68" s="16"/>
      <c r="K68" s="1"/>
      <c r="L68" s="1"/>
      <c r="M68" s="1"/>
      <c r="N68" s="16"/>
      <c r="O68" s="1"/>
      <c r="P68" s="1"/>
      <c r="Q68" s="19"/>
    </row>
    <row r="69" spans="3:17">
      <c r="D69" s="16">
        <v>21</v>
      </c>
      <c r="E69" s="17">
        <v>17</v>
      </c>
      <c r="F69" s="17">
        <v>32</v>
      </c>
      <c r="G69" s="1">
        <f t="shared" si="14"/>
        <v>0.53333333333333333</v>
      </c>
      <c r="H69" s="19">
        <f t="shared" si="15"/>
        <v>17.533333333333335</v>
      </c>
      <c r="I69" s="17"/>
      <c r="J69" s="16"/>
      <c r="K69" s="1"/>
      <c r="L69" s="1"/>
      <c r="M69" s="1"/>
      <c r="N69" s="16"/>
      <c r="O69" s="1"/>
      <c r="P69" s="1"/>
      <c r="Q69" s="19"/>
    </row>
    <row r="70" spans="3:17">
      <c r="D70" s="16">
        <v>21</v>
      </c>
      <c r="E70" s="135">
        <v>18</v>
      </c>
      <c r="F70" s="135">
        <v>29</v>
      </c>
      <c r="G70" s="9">
        <f t="shared" si="14"/>
        <v>0.48333333333333334</v>
      </c>
      <c r="H70" s="9">
        <f t="shared" si="15"/>
        <v>18.483333333333334</v>
      </c>
      <c r="I70" s="17"/>
      <c r="J70" s="16"/>
      <c r="K70" s="1"/>
      <c r="L70" s="1"/>
      <c r="M70" s="1"/>
      <c r="N70" s="16"/>
      <c r="O70" s="1"/>
      <c r="P70" s="1"/>
      <c r="Q70" s="19"/>
    </row>
    <row r="71" spans="3:17">
      <c r="D71" s="16">
        <v>30</v>
      </c>
      <c r="E71" s="17">
        <v>15</v>
      </c>
      <c r="F71" s="17">
        <v>29</v>
      </c>
      <c r="G71" s="1">
        <f t="shared" si="14"/>
        <v>0.48333333333333334</v>
      </c>
      <c r="H71" s="19">
        <f t="shared" si="15"/>
        <v>15.483333333333333</v>
      </c>
      <c r="I71" s="17"/>
      <c r="J71" s="16"/>
      <c r="K71" s="1"/>
      <c r="L71" s="1"/>
      <c r="M71" s="1"/>
      <c r="N71" s="16"/>
      <c r="O71" s="1"/>
      <c r="P71" s="1"/>
      <c r="Q71" s="19"/>
    </row>
    <row r="72" spans="3:17">
      <c r="C72" t="s">
        <v>263</v>
      </c>
      <c r="D72" s="16">
        <v>30</v>
      </c>
      <c r="E72" s="135">
        <v>15</v>
      </c>
      <c r="F72" s="135">
        <v>32</v>
      </c>
      <c r="G72" s="9">
        <f t="shared" si="14"/>
        <v>0.53333333333333333</v>
      </c>
      <c r="H72" s="9">
        <f t="shared" si="15"/>
        <v>15.533333333333333</v>
      </c>
      <c r="I72" s="17"/>
      <c r="J72" s="16"/>
      <c r="K72" s="1"/>
      <c r="L72" s="1"/>
      <c r="M72" s="1"/>
      <c r="N72" s="16"/>
      <c r="O72" s="1"/>
      <c r="P72" s="1"/>
      <c r="Q72" s="19"/>
    </row>
    <row r="73" spans="3:17">
      <c r="C73" t="s">
        <v>264</v>
      </c>
      <c r="D73" s="16">
        <v>30</v>
      </c>
      <c r="E73" s="134">
        <v>16</v>
      </c>
      <c r="F73" s="134">
        <v>18</v>
      </c>
      <c r="G73" s="11">
        <f t="shared" si="14"/>
        <v>0.3</v>
      </c>
      <c r="H73" s="11">
        <f t="shared" si="15"/>
        <v>16.3</v>
      </c>
      <c r="I73" s="17"/>
      <c r="J73" s="16"/>
      <c r="K73" s="1"/>
      <c r="L73" s="1"/>
      <c r="M73" s="1"/>
      <c r="N73" s="16"/>
      <c r="O73" s="1"/>
      <c r="P73" s="1"/>
      <c r="Q73" s="19"/>
    </row>
    <row r="74" spans="3:17">
      <c r="D74" s="16">
        <v>30</v>
      </c>
      <c r="E74" s="134">
        <v>16</v>
      </c>
      <c r="F74" s="134">
        <v>20</v>
      </c>
      <c r="G74" s="11">
        <f t="shared" si="14"/>
        <v>0.33333333333333331</v>
      </c>
      <c r="H74" s="11">
        <f t="shared" si="15"/>
        <v>16.333333333333332</v>
      </c>
      <c r="I74" s="17"/>
      <c r="J74" s="16"/>
      <c r="K74" s="1"/>
      <c r="L74" s="1"/>
      <c r="M74" s="1"/>
      <c r="N74" s="16"/>
      <c r="O74" s="1"/>
      <c r="P74" s="1"/>
      <c r="Q74" s="19"/>
    </row>
    <row r="75" spans="3:17">
      <c r="E75" s="17"/>
      <c r="F75" s="17"/>
      <c r="G75" s="1"/>
      <c r="H75" s="19"/>
      <c r="I75" s="17"/>
      <c r="N75" s="16"/>
      <c r="O75" s="1"/>
      <c r="P75" s="1"/>
      <c r="Q75" s="19"/>
    </row>
    <row r="76" spans="3:17">
      <c r="N76" s="16"/>
      <c r="O76" s="1"/>
      <c r="P76" s="1"/>
      <c r="Q76" s="19"/>
    </row>
    <row r="77" spans="3:17">
      <c r="D77">
        <v>31</v>
      </c>
    </row>
  </sheetData>
  <sortState ref="AE4:AE37">
    <sortCondition ref="AE4:AE37"/>
  </sortState>
  <mergeCells count="2">
    <mergeCell ref="B9:B12"/>
    <mergeCell ref="B28:B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9"/>
  <sheetViews>
    <sheetView showGridLines="0" tabSelected="1" workbookViewId="0">
      <selection activeCell="H3" sqref="H3"/>
    </sheetView>
  </sheetViews>
  <sheetFormatPr baseColWidth="10" defaultRowHeight="15" x14ac:dyDescent="0"/>
  <cols>
    <col min="1" max="1" width="11.6640625" customWidth="1"/>
    <col min="2" max="2" width="12.5" customWidth="1"/>
  </cols>
  <sheetData>
    <row r="1" spans="1:21" ht="16" thickTop="1">
      <c r="A1" s="210"/>
      <c r="B1" s="211" t="s">
        <v>332</v>
      </c>
      <c r="C1" s="212"/>
      <c r="D1" s="212"/>
      <c r="E1" s="212"/>
      <c r="F1" s="213"/>
    </row>
    <row r="2" spans="1:21">
      <c r="A2" s="214"/>
      <c r="B2" s="215" t="s">
        <v>333</v>
      </c>
      <c r="C2" s="216"/>
      <c r="D2" s="216"/>
      <c r="E2" s="216"/>
      <c r="F2" s="217"/>
    </row>
    <row r="3" spans="1:21">
      <c r="A3" s="218"/>
      <c r="B3" s="215" t="s">
        <v>334</v>
      </c>
      <c r="C3" s="216"/>
      <c r="D3" s="216"/>
      <c r="E3" s="216"/>
      <c r="F3" s="217"/>
    </row>
    <row r="4" spans="1:21" ht="16" thickBot="1">
      <c r="A4" s="219"/>
      <c r="B4" s="220" t="s">
        <v>335</v>
      </c>
      <c r="C4" s="221"/>
      <c r="D4" s="221"/>
      <c r="E4" s="221"/>
      <c r="F4" s="222"/>
    </row>
    <row r="5" spans="1:21" ht="53" customHeight="1" thickTop="1" thickBot="1">
      <c r="A5" s="46"/>
      <c r="B5" s="47"/>
      <c r="C5" s="160"/>
      <c r="D5" s="160"/>
      <c r="E5" s="161"/>
      <c r="F5" s="94"/>
    </row>
    <row r="6" spans="1:21" ht="17" thickTop="1" thickBot="1">
      <c r="C6" s="223" t="s">
        <v>336</v>
      </c>
      <c r="D6" s="224"/>
      <c r="E6" s="224"/>
      <c r="F6" s="224"/>
      <c r="G6" s="225"/>
      <c r="H6" s="223" t="s">
        <v>337</v>
      </c>
      <c r="I6" s="224"/>
      <c r="J6" s="224"/>
      <c r="K6" s="224"/>
      <c r="L6" s="224"/>
      <c r="M6" s="224"/>
      <c r="N6" s="224"/>
      <c r="O6" s="226"/>
      <c r="Q6" s="223" t="s">
        <v>338</v>
      </c>
      <c r="R6" s="224"/>
      <c r="S6" s="224"/>
      <c r="T6" s="224"/>
      <c r="U6" s="226"/>
    </row>
    <row r="7" spans="1:21" ht="47" thickTop="1" thickBot="1">
      <c r="A7" s="227" t="s">
        <v>1</v>
      </c>
      <c r="B7" s="228" t="s">
        <v>270</v>
      </c>
      <c r="C7" s="229" t="s">
        <v>339</v>
      </c>
      <c r="D7" s="230" t="s">
        <v>3</v>
      </c>
      <c r="E7" s="230" t="s">
        <v>4</v>
      </c>
      <c r="F7" s="231" t="s">
        <v>33</v>
      </c>
      <c r="G7" s="225"/>
      <c r="H7" s="232" t="s">
        <v>270</v>
      </c>
      <c r="I7" s="233" t="s">
        <v>30</v>
      </c>
      <c r="J7" s="230" t="s">
        <v>26</v>
      </c>
      <c r="K7" s="233" t="s">
        <v>27</v>
      </c>
      <c r="L7" s="234" t="s">
        <v>270</v>
      </c>
      <c r="M7" s="233" t="s">
        <v>31</v>
      </c>
      <c r="N7" s="230" t="s">
        <v>28</v>
      </c>
      <c r="O7" s="235" t="s">
        <v>29</v>
      </c>
      <c r="Q7" s="236" t="s">
        <v>270</v>
      </c>
      <c r="R7" s="227" t="s">
        <v>26</v>
      </c>
      <c r="S7" s="237"/>
      <c r="T7" s="227" t="s">
        <v>270</v>
      </c>
      <c r="U7" s="227" t="s">
        <v>28</v>
      </c>
    </row>
    <row r="8" spans="1:21" ht="16" thickTop="1">
      <c r="A8" s="238"/>
      <c r="B8" s="239">
        <v>1</v>
      </c>
      <c r="C8" s="240">
        <v>5</v>
      </c>
      <c r="D8" s="241">
        <v>44</v>
      </c>
      <c r="E8" s="242">
        <f>D8/60</f>
        <v>0.73333333333333328</v>
      </c>
      <c r="F8" s="242">
        <f>C8+E8</f>
        <v>5.7333333333333334</v>
      </c>
      <c r="G8" s="243"/>
      <c r="H8" s="244">
        <v>1</v>
      </c>
      <c r="I8" s="245">
        <v>5.7333333333333334</v>
      </c>
      <c r="J8" s="245">
        <v>8.6833333333333336</v>
      </c>
      <c r="K8" s="246">
        <f>I8-J8</f>
        <v>-2.95</v>
      </c>
      <c r="L8" s="247">
        <v>13</v>
      </c>
      <c r="M8" s="245">
        <v>17.899999999999999</v>
      </c>
      <c r="N8" s="245">
        <v>16.100000000000001</v>
      </c>
      <c r="O8" s="248">
        <f>M8-N8</f>
        <v>1.7999999999999972</v>
      </c>
      <c r="Q8" s="249">
        <v>1</v>
      </c>
      <c r="R8" s="250">
        <v>-2.95</v>
      </c>
      <c r="T8" s="251">
        <v>13</v>
      </c>
      <c r="U8" s="252">
        <v>1.7999999999999972</v>
      </c>
    </row>
    <row r="9" spans="1:21">
      <c r="A9" s="238"/>
      <c r="B9" s="244">
        <v>1</v>
      </c>
      <c r="C9" s="240">
        <v>5</v>
      </c>
      <c r="D9" s="241">
        <v>44</v>
      </c>
      <c r="E9" s="242">
        <f t="shared" ref="E9:E51" si="0">D9/60</f>
        <v>0.73333333333333328</v>
      </c>
      <c r="F9" s="242">
        <f t="shared" ref="F9:F51" si="1">C9+E9</f>
        <v>5.7333333333333334</v>
      </c>
      <c r="G9" s="243"/>
      <c r="H9" s="244">
        <v>1</v>
      </c>
      <c r="I9" s="245">
        <v>5.7333333333333334</v>
      </c>
      <c r="J9" s="245">
        <v>8.6833333333333336</v>
      </c>
      <c r="K9" s="246">
        <f t="shared" ref="K9:K29" si="2">I9-J9</f>
        <v>-2.95</v>
      </c>
      <c r="L9" s="247">
        <v>15</v>
      </c>
      <c r="M9" s="245">
        <v>22.716666666666665</v>
      </c>
      <c r="N9" s="245">
        <v>16.149999999999999</v>
      </c>
      <c r="O9" s="248">
        <f t="shared" ref="O9:O29" si="3">M9-N9</f>
        <v>6.5666666666666664</v>
      </c>
      <c r="Q9" s="253">
        <v>1</v>
      </c>
      <c r="R9" s="250">
        <v>-2.95</v>
      </c>
      <c r="T9" s="251">
        <v>15</v>
      </c>
      <c r="U9" s="252">
        <v>6.5666666666666664</v>
      </c>
    </row>
    <row r="10" spans="1:21">
      <c r="A10" s="238"/>
      <c r="B10" s="244">
        <v>1</v>
      </c>
      <c r="C10" s="240">
        <v>5</v>
      </c>
      <c r="D10" s="241">
        <v>44</v>
      </c>
      <c r="E10" s="242">
        <f t="shared" si="0"/>
        <v>0.73333333333333328</v>
      </c>
      <c r="F10" s="242">
        <f t="shared" si="1"/>
        <v>5.7333333333333334</v>
      </c>
      <c r="G10" s="243"/>
      <c r="H10" s="238">
        <v>1</v>
      </c>
      <c r="I10" s="245">
        <v>5.7333333333333334</v>
      </c>
      <c r="J10" s="245">
        <v>8.6833333333333336</v>
      </c>
      <c r="K10" s="246">
        <f t="shared" si="2"/>
        <v>-2.95</v>
      </c>
      <c r="L10" s="247">
        <v>17</v>
      </c>
      <c r="M10" s="245">
        <v>18.45</v>
      </c>
      <c r="N10" s="245">
        <v>16.216666666666665</v>
      </c>
      <c r="O10" s="248">
        <f t="shared" si="3"/>
        <v>2.2333333333333343</v>
      </c>
      <c r="Q10" s="254">
        <v>1</v>
      </c>
      <c r="R10" s="250">
        <v>-2.95</v>
      </c>
      <c r="T10" s="251">
        <v>17</v>
      </c>
      <c r="U10" s="252">
        <v>2.2333333333333343</v>
      </c>
    </row>
    <row r="11" spans="1:21">
      <c r="A11" s="238"/>
      <c r="B11" s="244">
        <v>1</v>
      </c>
      <c r="C11" s="238">
        <v>5</v>
      </c>
      <c r="D11" s="192">
        <v>51</v>
      </c>
      <c r="E11" s="245">
        <f t="shared" si="0"/>
        <v>0.85</v>
      </c>
      <c r="F11" s="245">
        <f t="shared" si="1"/>
        <v>5.85</v>
      </c>
      <c r="G11" s="243"/>
      <c r="H11" s="238">
        <v>1</v>
      </c>
      <c r="I11" s="245">
        <v>5.85</v>
      </c>
      <c r="J11" s="245">
        <v>8.6833333333333336</v>
      </c>
      <c r="K11" s="246">
        <f t="shared" si="2"/>
        <v>-2.8333333333333339</v>
      </c>
      <c r="L11" s="247">
        <v>17</v>
      </c>
      <c r="M11" s="245">
        <v>19.633333333333333</v>
      </c>
      <c r="N11" s="245">
        <v>16.216666666666665</v>
      </c>
      <c r="O11" s="248">
        <f t="shared" si="3"/>
        <v>3.4166666666666679</v>
      </c>
      <c r="Q11" s="254">
        <v>1</v>
      </c>
      <c r="R11" s="250">
        <v>-2.8333333333333339</v>
      </c>
      <c r="T11" s="251">
        <v>17</v>
      </c>
      <c r="U11" s="252">
        <v>3.4166666666666679</v>
      </c>
    </row>
    <row r="12" spans="1:21">
      <c r="A12" s="255" t="s">
        <v>91</v>
      </c>
      <c r="B12" s="244">
        <v>13</v>
      </c>
      <c r="C12" s="256">
        <v>17</v>
      </c>
      <c r="D12" s="257">
        <v>54</v>
      </c>
      <c r="E12" s="258">
        <f t="shared" si="0"/>
        <v>0.9</v>
      </c>
      <c r="F12" s="258">
        <f t="shared" si="1"/>
        <v>17.899999999999999</v>
      </c>
      <c r="G12" s="243"/>
      <c r="H12" s="244">
        <v>17</v>
      </c>
      <c r="I12" s="245">
        <v>0.41666666666666669</v>
      </c>
      <c r="J12" s="245">
        <v>8.4666666666666668</v>
      </c>
      <c r="K12" s="246">
        <f t="shared" si="2"/>
        <v>-8.0500000000000007</v>
      </c>
      <c r="L12" s="247">
        <v>17</v>
      </c>
      <c r="M12" s="245">
        <v>19.766666666666666</v>
      </c>
      <c r="N12" s="245">
        <v>16.216666666666665</v>
      </c>
      <c r="O12" s="248">
        <f t="shared" si="3"/>
        <v>3.5500000000000007</v>
      </c>
      <c r="Q12" s="253">
        <v>17</v>
      </c>
      <c r="R12" s="250">
        <v>-8.0500000000000007</v>
      </c>
      <c r="T12" s="251">
        <v>17</v>
      </c>
      <c r="U12" s="252">
        <v>3.5500000000000007</v>
      </c>
    </row>
    <row r="13" spans="1:21">
      <c r="A13" s="255"/>
      <c r="B13" s="244">
        <v>15</v>
      </c>
      <c r="C13" s="238">
        <v>22</v>
      </c>
      <c r="D13" s="192">
        <v>43</v>
      </c>
      <c r="E13" s="245">
        <f t="shared" si="0"/>
        <v>0.71666666666666667</v>
      </c>
      <c r="F13" s="245">
        <f t="shared" si="1"/>
        <v>22.716666666666665</v>
      </c>
      <c r="G13" s="243"/>
      <c r="H13" s="238">
        <v>17</v>
      </c>
      <c r="I13" s="245">
        <v>0.41666666666666669</v>
      </c>
      <c r="J13" s="245">
        <v>8.4666666666666668</v>
      </c>
      <c r="K13" s="246">
        <f t="shared" si="2"/>
        <v>-8.0500000000000007</v>
      </c>
      <c r="L13" s="247">
        <v>17</v>
      </c>
      <c r="M13" s="245">
        <v>19.766666666666666</v>
      </c>
      <c r="N13" s="245">
        <v>16.216666666666665</v>
      </c>
      <c r="O13" s="248">
        <f t="shared" si="3"/>
        <v>3.5500000000000007</v>
      </c>
      <c r="Q13" s="254">
        <v>17</v>
      </c>
      <c r="R13" s="250">
        <v>-8.0500000000000007</v>
      </c>
      <c r="T13" s="251">
        <v>17</v>
      </c>
      <c r="U13" s="252">
        <v>3.5500000000000007</v>
      </c>
    </row>
    <row r="14" spans="1:21">
      <c r="A14" s="255"/>
      <c r="B14" s="244">
        <v>17</v>
      </c>
      <c r="C14" s="240">
        <v>0</v>
      </c>
      <c r="D14" s="241">
        <v>25</v>
      </c>
      <c r="E14" s="242">
        <f t="shared" si="0"/>
        <v>0.41666666666666669</v>
      </c>
      <c r="F14" s="242">
        <f t="shared" si="1"/>
        <v>0.41666666666666669</v>
      </c>
      <c r="G14" s="243"/>
      <c r="H14" s="244">
        <v>18</v>
      </c>
      <c r="I14" s="245">
        <v>5.6</v>
      </c>
      <c r="J14" s="245">
        <v>8.4499999999999993</v>
      </c>
      <c r="K14" s="246">
        <f t="shared" si="2"/>
        <v>-2.8499999999999996</v>
      </c>
      <c r="L14" s="247">
        <v>17</v>
      </c>
      <c r="M14" s="259">
        <v>19.8</v>
      </c>
      <c r="N14" s="259">
        <v>16.216666666666665</v>
      </c>
      <c r="O14" s="260">
        <f t="shared" si="3"/>
        <v>3.5833333333333357</v>
      </c>
      <c r="Q14" s="253">
        <v>18</v>
      </c>
      <c r="R14" s="250">
        <v>-2.8499999999999996</v>
      </c>
      <c r="T14" s="251">
        <v>17</v>
      </c>
      <c r="U14" s="261">
        <v>3.58</v>
      </c>
    </row>
    <row r="15" spans="1:21">
      <c r="A15" s="255"/>
      <c r="B15" s="244">
        <v>17</v>
      </c>
      <c r="C15" s="240">
        <v>0</v>
      </c>
      <c r="D15" s="241">
        <v>25</v>
      </c>
      <c r="E15" s="242">
        <f t="shared" si="0"/>
        <v>0.41666666666666669</v>
      </c>
      <c r="F15" s="242">
        <f t="shared" si="1"/>
        <v>0.41666666666666669</v>
      </c>
      <c r="G15" s="243"/>
      <c r="H15" s="244">
        <v>20</v>
      </c>
      <c r="I15" s="245">
        <v>7.4</v>
      </c>
      <c r="J15" s="245">
        <v>8.4</v>
      </c>
      <c r="K15" s="246">
        <f t="shared" si="2"/>
        <v>-1</v>
      </c>
      <c r="L15" s="247">
        <v>17</v>
      </c>
      <c r="M15" s="245">
        <v>19.8</v>
      </c>
      <c r="N15" s="245">
        <v>16.216666666666665</v>
      </c>
      <c r="O15" s="248">
        <f t="shared" si="3"/>
        <v>3.5833333333333357</v>
      </c>
      <c r="Q15" s="253">
        <v>20</v>
      </c>
      <c r="R15" s="250">
        <v>-1</v>
      </c>
      <c r="T15" s="251">
        <v>17</v>
      </c>
      <c r="U15" s="252">
        <v>3.5833333333333357</v>
      </c>
    </row>
    <row r="16" spans="1:21">
      <c r="A16" s="255"/>
      <c r="B16" s="244">
        <v>17</v>
      </c>
      <c r="C16" s="238">
        <v>18</v>
      </c>
      <c r="D16" s="192">
        <v>27</v>
      </c>
      <c r="E16" s="245">
        <f t="shared" si="0"/>
        <v>0.45</v>
      </c>
      <c r="F16" s="245">
        <f t="shared" si="1"/>
        <v>18.45</v>
      </c>
      <c r="G16" s="243"/>
      <c r="H16" s="244">
        <v>22</v>
      </c>
      <c r="I16" s="245">
        <v>0.18333333333333332</v>
      </c>
      <c r="J16" s="245">
        <v>8.35</v>
      </c>
      <c r="K16" s="246">
        <f t="shared" si="2"/>
        <v>-8.1666666666666661</v>
      </c>
      <c r="L16" s="247">
        <v>17</v>
      </c>
      <c r="M16" s="259">
        <v>19.850000000000001</v>
      </c>
      <c r="N16" s="259">
        <v>16.216666666666665</v>
      </c>
      <c r="O16" s="260">
        <f t="shared" si="3"/>
        <v>3.6333333333333364</v>
      </c>
      <c r="Q16" s="253">
        <v>22</v>
      </c>
      <c r="R16" s="250">
        <v>-8.1666666666666661</v>
      </c>
      <c r="T16" s="251">
        <v>17</v>
      </c>
      <c r="U16" s="261">
        <v>3.63</v>
      </c>
    </row>
    <row r="17" spans="1:25">
      <c r="A17" s="255"/>
      <c r="B17" s="244">
        <v>17</v>
      </c>
      <c r="C17" s="238">
        <v>19</v>
      </c>
      <c r="D17" s="192">
        <v>38</v>
      </c>
      <c r="E17" s="245">
        <f t="shared" si="0"/>
        <v>0.6333333333333333</v>
      </c>
      <c r="F17" s="245">
        <f t="shared" si="1"/>
        <v>19.633333333333333</v>
      </c>
      <c r="G17" s="243"/>
      <c r="H17" s="238">
        <v>22</v>
      </c>
      <c r="I17" s="245">
        <v>0.8</v>
      </c>
      <c r="J17" s="245">
        <v>8.35</v>
      </c>
      <c r="K17" s="246">
        <f t="shared" si="2"/>
        <v>-7.55</v>
      </c>
      <c r="L17" s="247">
        <v>17</v>
      </c>
      <c r="M17" s="259">
        <v>19.850000000000001</v>
      </c>
      <c r="N17" s="259">
        <v>16.216666666666665</v>
      </c>
      <c r="O17" s="260">
        <f t="shared" si="3"/>
        <v>3.6333333333333364</v>
      </c>
      <c r="Q17" s="254">
        <v>22</v>
      </c>
      <c r="R17" s="250">
        <v>-7.55</v>
      </c>
      <c r="T17" s="251">
        <v>17</v>
      </c>
      <c r="U17" s="261">
        <v>3.63</v>
      </c>
    </row>
    <row r="18" spans="1:25">
      <c r="A18" s="255"/>
      <c r="B18" s="244">
        <v>17</v>
      </c>
      <c r="C18" s="240">
        <v>19</v>
      </c>
      <c r="D18" s="241">
        <v>46</v>
      </c>
      <c r="E18" s="242">
        <f t="shared" si="0"/>
        <v>0.76666666666666672</v>
      </c>
      <c r="F18" s="242">
        <f t="shared" si="1"/>
        <v>19.766666666666666</v>
      </c>
      <c r="G18" s="243"/>
      <c r="H18" s="238">
        <v>22</v>
      </c>
      <c r="I18" s="245">
        <v>0.85</v>
      </c>
      <c r="J18" s="245">
        <v>8.35</v>
      </c>
      <c r="K18" s="246">
        <f t="shared" si="2"/>
        <v>-7.5</v>
      </c>
      <c r="L18" s="247">
        <v>17</v>
      </c>
      <c r="M18" s="245">
        <v>20.566666666666666</v>
      </c>
      <c r="N18" s="245">
        <v>16.216666666666665</v>
      </c>
      <c r="O18" s="248">
        <f t="shared" si="3"/>
        <v>4.3500000000000014</v>
      </c>
      <c r="Q18" s="254">
        <v>22</v>
      </c>
      <c r="R18" s="250">
        <v>-7.5</v>
      </c>
      <c r="T18" s="251">
        <v>17</v>
      </c>
      <c r="U18" s="252">
        <v>4.3500000000000014</v>
      </c>
    </row>
    <row r="19" spans="1:25">
      <c r="A19" s="255"/>
      <c r="B19" s="244">
        <v>17</v>
      </c>
      <c r="C19" s="240">
        <v>19</v>
      </c>
      <c r="D19" s="241">
        <v>46</v>
      </c>
      <c r="E19" s="242">
        <f t="shared" si="0"/>
        <v>0.76666666666666672</v>
      </c>
      <c r="F19" s="242">
        <f t="shared" si="1"/>
        <v>19.766666666666666</v>
      </c>
      <c r="G19" s="243"/>
      <c r="H19" s="238">
        <v>22</v>
      </c>
      <c r="I19" s="245">
        <v>7.6166666666666671</v>
      </c>
      <c r="J19" s="245">
        <v>8.35</v>
      </c>
      <c r="K19" s="246">
        <f t="shared" si="2"/>
        <v>-0.7333333333333325</v>
      </c>
      <c r="L19" s="247">
        <v>17</v>
      </c>
      <c r="M19" s="245">
        <v>20.733333333333334</v>
      </c>
      <c r="N19" s="245">
        <v>16.216666666666665</v>
      </c>
      <c r="O19" s="248">
        <f t="shared" si="3"/>
        <v>4.5166666666666693</v>
      </c>
      <c r="Q19" s="254">
        <v>22</v>
      </c>
      <c r="R19" s="250">
        <v>-0.7333333333333325</v>
      </c>
      <c r="T19" s="251">
        <v>17</v>
      </c>
      <c r="U19" s="252">
        <v>4.5166666666666693</v>
      </c>
    </row>
    <row r="20" spans="1:25">
      <c r="A20" s="255"/>
      <c r="B20" s="244">
        <v>17</v>
      </c>
      <c r="C20" s="262">
        <v>19</v>
      </c>
      <c r="D20" s="263">
        <v>48</v>
      </c>
      <c r="E20" s="264">
        <f t="shared" si="0"/>
        <v>0.8</v>
      </c>
      <c r="F20" s="264">
        <f t="shared" si="1"/>
        <v>19.8</v>
      </c>
      <c r="G20" s="243"/>
      <c r="H20" s="244">
        <v>23</v>
      </c>
      <c r="I20" s="245">
        <v>7.4</v>
      </c>
      <c r="J20" s="245">
        <v>8.3333333333333339</v>
      </c>
      <c r="K20" s="246">
        <f t="shared" si="2"/>
        <v>-0.93333333333333357</v>
      </c>
      <c r="L20" s="247">
        <v>17</v>
      </c>
      <c r="M20" s="245">
        <v>22.233333333333334</v>
      </c>
      <c r="N20" s="245">
        <v>16.216666666666665</v>
      </c>
      <c r="O20" s="248">
        <f t="shared" si="3"/>
        <v>6.0166666666666693</v>
      </c>
      <c r="Q20" s="253">
        <v>23</v>
      </c>
      <c r="R20" s="250">
        <v>-0.93333333333333357</v>
      </c>
      <c r="T20" s="251">
        <v>17</v>
      </c>
      <c r="U20" s="252">
        <v>6.0166666666666693</v>
      </c>
    </row>
    <row r="21" spans="1:25">
      <c r="A21" s="255"/>
      <c r="B21" s="244">
        <v>17</v>
      </c>
      <c r="C21" s="262">
        <v>19</v>
      </c>
      <c r="D21" s="263">
        <v>48</v>
      </c>
      <c r="E21" s="264">
        <f t="shared" si="0"/>
        <v>0.8</v>
      </c>
      <c r="F21" s="264">
        <f t="shared" si="1"/>
        <v>19.8</v>
      </c>
      <c r="G21" s="243"/>
      <c r="H21" s="265">
        <v>23</v>
      </c>
      <c r="I21" s="259">
        <v>7.4</v>
      </c>
      <c r="J21" s="259">
        <v>8.3333333333333339</v>
      </c>
      <c r="K21" s="266">
        <f t="shared" si="2"/>
        <v>-0.93333333333333357</v>
      </c>
      <c r="L21" s="247">
        <v>19</v>
      </c>
      <c r="M21" s="245">
        <v>17.3</v>
      </c>
      <c r="N21" s="245">
        <v>16.283333333333335</v>
      </c>
      <c r="O21" s="248">
        <f t="shared" si="3"/>
        <v>1.0166666666666657</v>
      </c>
      <c r="Q21" s="253">
        <v>23</v>
      </c>
      <c r="R21" s="267">
        <v>-0.93</v>
      </c>
      <c r="T21" s="251">
        <v>19</v>
      </c>
      <c r="U21" s="252">
        <v>1.0166666666666657</v>
      </c>
    </row>
    <row r="22" spans="1:25">
      <c r="A22" s="255"/>
      <c r="B22" s="244">
        <v>17</v>
      </c>
      <c r="C22" s="262">
        <v>19</v>
      </c>
      <c r="D22" s="263">
        <v>51</v>
      </c>
      <c r="E22" s="264">
        <f t="shared" si="0"/>
        <v>0.85</v>
      </c>
      <c r="F22" s="264">
        <f t="shared" si="1"/>
        <v>19.850000000000001</v>
      </c>
      <c r="G22" s="243"/>
      <c r="H22" s="238">
        <v>23</v>
      </c>
      <c r="I22" s="245">
        <v>7.4833333333333334</v>
      </c>
      <c r="J22" s="245">
        <v>8.3333333333333339</v>
      </c>
      <c r="K22" s="246">
        <f t="shared" si="2"/>
        <v>-0.85000000000000053</v>
      </c>
      <c r="L22" s="247">
        <v>21</v>
      </c>
      <c r="M22" s="245">
        <v>23.916666666666668</v>
      </c>
      <c r="N22" s="245">
        <v>16.350000000000001</v>
      </c>
      <c r="O22" s="248">
        <f t="shared" si="3"/>
        <v>7.5666666666666664</v>
      </c>
      <c r="Q22" s="254">
        <v>23</v>
      </c>
      <c r="R22" s="250">
        <v>-0.85000000000000053</v>
      </c>
      <c r="T22" s="251">
        <v>21</v>
      </c>
      <c r="U22" s="252">
        <v>7.5666666666666664</v>
      </c>
    </row>
    <row r="23" spans="1:25">
      <c r="A23" s="255"/>
      <c r="B23" s="244">
        <v>17</v>
      </c>
      <c r="C23" s="262">
        <v>19</v>
      </c>
      <c r="D23" s="263">
        <v>51</v>
      </c>
      <c r="E23" s="264">
        <f t="shared" si="0"/>
        <v>0.85</v>
      </c>
      <c r="F23" s="264">
        <f t="shared" si="1"/>
        <v>19.850000000000001</v>
      </c>
      <c r="G23" s="243"/>
      <c r="H23" s="238">
        <v>23</v>
      </c>
      <c r="I23" s="245">
        <v>7.5333333333333332</v>
      </c>
      <c r="J23" s="245">
        <v>8.3333333333333339</v>
      </c>
      <c r="K23" s="246">
        <f t="shared" si="2"/>
        <v>-0.80000000000000071</v>
      </c>
      <c r="L23" s="247">
        <v>21</v>
      </c>
      <c r="M23" s="245">
        <v>23.916666666666668</v>
      </c>
      <c r="N23" s="245">
        <v>16.350000000000001</v>
      </c>
      <c r="O23" s="248">
        <f t="shared" si="3"/>
        <v>7.5666666666666664</v>
      </c>
      <c r="Q23" s="254">
        <v>23</v>
      </c>
      <c r="R23" s="250">
        <v>-0.80000000000000071</v>
      </c>
      <c r="T23" s="251">
        <v>21</v>
      </c>
      <c r="U23" s="252">
        <v>7.5666666666666664</v>
      </c>
    </row>
    <row r="24" spans="1:25">
      <c r="A24" s="255" t="s">
        <v>92</v>
      </c>
      <c r="B24" s="244">
        <v>17</v>
      </c>
      <c r="C24" s="256">
        <v>20</v>
      </c>
      <c r="D24" s="257">
        <v>34</v>
      </c>
      <c r="E24" s="258">
        <f t="shared" si="0"/>
        <v>0.56666666666666665</v>
      </c>
      <c r="F24" s="258">
        <f t="shared" si="1"/>
        <v>20.566666666666666</v>
      </c>
      <c r="G24" s="243"/>
      <c r="H24" s="238">
        <v>23</v>
      </c>
      <c r="I24" s="245">
        <v>7.6</v>
      </c>
      <c r="J24" s="245">
        <v>8.3333333333333339</v>
      </c>
      <c r="K24" s="246">
        <f t="shared" si="2"/>
        <v>-0.73333333333333428</v>
      </c>
      <c r="L24" s="247">
        <v>24</v>
      </c>
      <c r="M24" s="245">
        <v>21.9</v>
      </c>
      <c r="N24" s="245">
        <v>16.45</v>
      </c>
      <c r="O24" s="248">
        <f t="shared" si="3"/>
        <v>5.4499999999999993</v>
      </c>
      <c r="Q24" s="254">
        <v>23</v>
      </c>
      <c r="R24" s="250">
        <v>-0.73333333333333428</v>
      </c>
      <c r="T24" s="251">
        <v>24</v>
      </c>
      <c r="U24" s="252">
        <v>5.4499999999999993</v>
      </c>
    </row>
    <row r="25" spans="1:25">
      <c r="A25" s="238"/>
      <c r="B25" s="244">
        <v>17</v>
      </c>
      <c r="C25" s="256">
        <v>20</v>
      </c>
      <c r="D25" s="257">
        <v>44</v>
      </c>
      <c r="E25" s="258">
        <f t="shared" si="0"/>
        <v>0.73333333333333328</v>
      </c>
      <c r="F25" s="258">
        <f t="shared" si="1"/>
        <v>20.733333333333334</v>
      </c>
      <c r="G25" s="243"/>
      <c r="H25" s="244">
        <v>26</v>
      </c>
      <c r="I25" s="245">
        <v>6.666666666666667</v>
      </c>
      <c r="J25" s="245">
        <v>8.2666666666666675</v>
      </c>
      <c r="K25" s="246">
        <f t="shared" si="2"/>
        <v>-1.6000000000000005</v>
      </c>
      <c r="L25" s="247">
        <v>26</v>
      </c>
      <c r="M25" s="245">
        <v>16.866666666666667</v>
      </c>
      <c r="N25" s="245">
        <v>16.516666666666666</v>
      </c>
      <c r="O25" s="248">
        <f t="shared" si="3"/>
        <v>0.35000000000000142</v>
      </c>
      <c r="Q25" s="253">
        <v>26</v>
      </c>
      <c r="R25" s="250">
        <v>-1.6000000000000005</v>
      </c>
      <c r="T25" s="251">
        <v>26</v>
      </c>
      <c r="U25" s="252">
        <v>0.35000000000000142</v>
      </c>
    </row>
    <row r="26" spans="1:25">
      <c r="A26" s="238"/>
      <c r="B26" s="244">
        <v>17</v>
      </c>
      <c r="C26" s="238">
        <v>22</v>
      </c>
      <c r="D26" s="192">
        <v>14</v>
      </c>
      <c r="E26" s="245">
        <f t="shared" si="0"/>
        <v>0.23333333333333334</v>
      </c>
      <c r="F26" s="245">
        <f t="shared" si="1"/>
        <v>22.233333333333334</v>
      </c>
      <c r="G26" s="243"/>
      <c r="H26" s="244">
        <v>27</v>
      </c>
      <c r="I26" s="245">
        <v>7.25</v>
      </c>
      <c r="J26" s="245">
        <v>8.2166666666666668</v>
      </c>
      <c r="K26" s="246">
        <f t="shared" si="2"/>
        <v>-0.96666666666666679</v>
      </c>
      <c r="L26" s="247">
        <v>27</v>
      </c>
      <c r="M26" s="245">
        <v>17.066666666666666</v>
      </c>
      <c r="N26" s="245">
        <v>16.55</v>
      </c>
      <c r="O26" s="248">
        <f t="shared" si="3"/>
        <v>0.51666666666666572</v>
      </c>
      <c r="Q26" s="253">
        <v>27</v>
      </c>
      <c r="R26" s="250">
        <v>-0.96666666666666679</v>
      </c>
      <c r="T26" s="251">
        <v>27</v>
      </c>
      <c r="U26" s="252">
        <v>0.51666666666666572</v>
      </c>
      <c r="Y26" s="18"/>
    </row>
    <row r="27" spans="1:25">
      <c r="A27" s="238"/>
      <c r="B27" s="244">
        <v>18</v>
      </c>
      <c r="C27" s="238">
        <v>5</v>
      </c>
      <c r="D27" s="192">
        <v>36</v>
      </c>
      <c r="E27" s="245">
        <f t="shared" si="0"/>
        <v>0.6</v>
      </c>
      <c r="F27" s="245">
        <f t="shared" si="1"/>
        <v>5.6</v>
      </c>
      <c r="G27" s="243"/>
      <c r="H27" s="238">
        <v>27</v>
      </c>
      <c r="I27" s="245">
        <v>7.2833333333333332</v>
      </c>
      <c r="J27" s="245">
        <v>8.2166666666666668</v>
      </c>
      <c r="K27" s="246">
        <f t="shared" si="2"/>
        <v>-0.93333333333333357</v>
      </c>
      <c r="L27" s="247">
        <v>27</v>
      </c>
      <c r="M27" s="245">
        <v>17.066666666666666</v>
      </c>
      <c r="N27" s="245">
        <v>16.55</v>
      </c>
      <c r="O27" s="248">
        <f t="shared" si="3"/>
        <v>0.51666666666666572</v>
      </c>
      <c r="Q27" s="254">
        <v>27</v>
      </c>
      <c r="R27" s="250">
        <v>-0.93333333333333357</v>
      </c>
      <c r="T27" s="251">
        <v>27</v>
      </c>
      <c r="U27" s="252">
        <v>0.51666666666666572</v>
      </c>
    </row>
    <row r="28" spans="1:25">
      <c r="A28" s="238"/>
      <c r="B28" s="244">
        <v>19</v>
      </c>
      <c r="C28" s="238">
        <v>17</v>
      </c>
      <c r="D28" s="192">
        <v>18</v>
      </c>
      <c r="E28" s="245">
        <f t="shared" si="0"/>
        <v>0.3</v>
      </c>
      <c r="F28" s="245">
        <f t="shared" si="1"/>
        <v>17.3</v>
      </c>
      <c r="G28" s="243"/>
      <c r="H28" s="238">
        <v>27</v>
      </c>
      <c r="I28" s="245">
        <v>7.2833333333333332</v>
      </c>
      <c r="J28" s="245">
        <v>8.2166666666666668</v>
      </c>
      <c r="K28" s="246">
        <f t="shared" si="2"/>
        <v>-0.93333333333333357</v>
      </c>
      <c r="L28" s="247">
        <v>27</v>
      </c>
      <c r="M28" s="245">
        <v>17.683333333333334</v>
      </c>
      <c r="N28" s="245">
        <v>16.55</v>
      </c>
      <c r="O28" s="248">
        <f t="shared" si="3"/>
        <v>1.1333333333333329</v>
      </c>
      <c r="Q28" s="254">
        <v>27</v>
      </c>
      <c r="R28" s="250">
        <v>-0.93333333333333357</v>
      </c>
      <c r="T28" s="251">
        <v>27</v>
      </c>
      <c r="U28" s="252">
        <v>1.1333333333333329</v>
      </c>
    </row>
    <row r="29" spans="1:25" ht="16" thickBot="1">
      <c r="A29" s="238"/>
      <c r="B29" s="244">
        <v>20</v>
      </c>
      <c r="C29" s="238">
        <v>7</v>
      </c>
      <c r="D29" s="192">
        <v>24</v>
      </c>
      <c r="E29" s="245">
        <f t="shared" si="0"/>
        <v>0.4</v>
      </c>
      <c r="F29" s="245">
        <f t="shared" si="1"/>
        <v>7.4</v>
      </c>
      <c r="G29" s="243"/>
      <c r="H29" s="268">
        <v>27</v>
      </c>
      <c r="I29" s="269">
        <v>7.416666666666667</v>
      </c>
      <c r="J29" s="269">
        <v>8.2166666666666668</v>
      </c>
      <c r="K29" s="270">
        <f t="shared" si="2"/>
        <v>-0.79999999999999982</v>
      </c>
      <c r="L29" s="271">
        <v>31</v>
      </c>
      <c r="M29" s="269">
        <v>17.5</v>
      </c>
      <c r="N29" s="269">
        <v>16.7</v>
      </c>
      <c r="O29" s="272">
        <f t="shared" si="3"/>
        <v>0.80000000000000071</v>
      </c>
      <c r="Q29" s="254">
        <v>27</v>
      </c>
      <c r="R29" s="250">
        <v>-0.79999999999999982</v>
      </c>
      <c r="T29" s="251">
        <v>31</v>
      </c>
      <c r="U29" s="252">
        <v>0.80000000000000071</v>
      </c>
    </row>
    <row r="30" spans="1:25" ht="16" thickTop="1">
      <c r="A30" s="238"/>
      <c r="B30" s="244">
        <v>21</v>
      </c>
      <c r="C30" s="240">
        <v>23</v>
      </c>
      <c r="D30" s="241">
        <v>55</v>
      </c>
      <c r="E30" s="242">
        <f t="shared" si="0"/>
        <v>0.91666666666666663</v>
      </c>
      <c r="F30" s="242">
        <f t="shared" si="1"/>
        <v>23.916666666666668</v>
      </c>
      <c r="G30" s="273"/>
      <c r="H30" s="274"/>
      <c r="I30" s="274"/>
      <c r="J30" s="274"/>
      <c r="K30" s="274"/>
      <c r="L30" s="274"/>
      <c r="M30" s="274"/>
      <c r="N30" s="274"/>
      <c r="O30" s="274"/>
      <c r="Q30" s="253">
        <v>14</v>
      </c>
      <c r="R30" s="275">
        <v>-1.6500000000000004</v>
      </c>
      <c r="T30" s="251">
        <v>12</v>
      </c>
      <c r="U30" s="276">
        <v>6.3999999999999986</v>
      </c>
    </row>
    <row r="31" spans="1:25">
      <c r="A31" s="238"/>
      <c r="B31" s="244">
        <v>21</v>
      </c>
      <c r="C31" s="240">
        <v>23</v>
      </c>
      <c r="D31" s="241">
        <v>55</v>
      </c>
      <c r="E31" s="242">
        <f t="shared" si="0"/>
        <v>0.91666666666666663</v>
      </c>
      <c r="F31" s="242">
        <f t="shared" si="1"/>
        <v>23.916666666666668</v>
      </c>
      <c r="G31" s="273"/>
      <c r="H31" s="277"/>
      <c r="I31" s="278"/>
      <c r="J31" s="277"/>
      <c r="K31" s="277"/>
      <c r="L31" s="279"/>
      <c r="M31" s="277"/>
      <c r="N31" s="277"/>
      <c r="O31" s="277"/>
      <c r="Q31" s="253">
        <v>16</v>
      </c>
      <c r="R31" s="275">
        <v>-7.6</v>
      </c>
      <c r="T31" s="251">
        <v>13</v>
      </c>
      <c r="U31" s="276">
        <v>3.7833333333333314</v>
      </c>
    </row>
    <row r="32" spans="1:25">
      <c r="A32" s="238"/>
      <c r="B32" s="244">
        <v>22</v>
      </c>
      <c r="C32" s="238">
        <v>0</v>
      </c>
      <c r="D32" s="192">
        <v>11</v>
      </c>
      <c r="E32" s="245">
        <f t="shared" si="0"/>
        <v>0.18333333333333332</v>
      </c>
      <c r="F32" s="245">
        <f t="shared" si="1"/>
        <v>0.18333333333333332</v>
      </c>
      <c r="G32" s="273"/>
      <c r="H32" s="277"/>
      <c r="I32" s="277"/>
      <c r="J32" s="277"/>
      <c r="K32" s="277"/>
      <c r="L32" s="277"/>
      <c r="M32" s="277"/>
      <c r="N32" s="277"/>
      <c r="O32" s="277"/>
      <c r="Q32" s="254">
        <v>16</v>
      </c>
      <c r="R32" s="275">
        <v>-0.58333333333333215</v>
      </c>
      <c r="T32" s="251">
        <v>13</v>
      </c>
      <c r="U32" s="276">
        <v>3.7833333333333314</v>
      </c>
    </row>
    <row r="33" spans="1:21">
      <c r="A33" s="238"/>
      <c r="B33" s="244">
        <v>22</v>
      </c>
      <c r="C33" s="238">
        <v>0</v>
      </c>
      <c r="D33" s="192">
        <v>48</v>
      </c>
      <c r="E33" s="245">
        <f t="shared" si="0"/>
        <v>0.8</v>
      </c>
      <c r="F33" s="245">
        <f t="shared" si="1"/>
        <v>0.8</v>
      </c>
      <c r="G33" s="273"/>
      <c r="H33" s="277"/>
      <c r="I33" s="277"/>
      <c r="J33" s="277"/>
      <c r="K33" s="277"/>
      <c r="L33" s="277"/>
      <c r="M33" s="277"/>
      <c r="N33" s="277"/>
      <c r="O33" s="277"/>
      <c r="Q33" s="253">
        <v>17</v>
      </c>
      <c r="R33" s="275">
        <v>-1.5833333333333339</v>
      </c>
      <c r="T33" s="251">
        <v>13</v>
      </c>
      <c r="U33" s="276">
        <v>6.9333333333333336</v>
      </c>
    </row>
    <row r="34" spans="1:21">
      <c r="A34" s="238"/>
      <c r="B34" s="244">
        <v>22</v>
      </c>
      <c r="C34" s="238">
        <v>0</v>
      </c>
      <c r="D34" s="192">
        <v>51</v>
      </c>
      <c r="E34" s="245">
        <f t="shared" si="0"/>
        <v>0.85</v>
      </c>
      <c r="F34" s="245">
        <f t="shared" si="1"/>
        <v>0.85</v>
      </c>
      <c r="G34" s="273"/>
      <c r="H34" s="277"/>
      <c r="I34" s="277"/>
      <c r="J34" s="277"/>
      <c r="K34" s="277"/>
      <c r="L34" s="277"/>
      <c r="M34" s="277"/>
      <c r="N34" s="277"/>
      <c r="O34" s="277"/>
      <c r="Q34" s="253">
        <v>18</v>
      </c>
      <c r="R34" s="275">
        <v>-8.25</v>
      </c>
      <c r="T34" s="251">
        <v>15</v>
      </c>
      <c r="U34" s="276">
        <v>1.1666666666666679</v>
      </c>
    </row>
    <row r="35" spans="1:21">
      <c r="A35" s="238"/>
      <c r="B35" s="244">
        <v>22</v>
      </c>
      <c r="C35" s="238">
        <v>7</v>
      </c>
      <c r="D35" s="192">
        <v>37</v>
      </c>
      <c r="E35" s="245">
        <f t="shared" si="0"/>
        <v>0.6166666666666667</v>
      </c>
      <c r="F35" s="245">
        <f t="shared" si="1"/>
        <v>7.6166666666666671</v>
      </c>
      <c r="G35" s="273"/>
      <c r="H35" s="277"/>
      <c r="I35" s="277"/>
      <c r="J35" s="277"/>
      <c r="K35" s="277"/>
      <c r="L35" s="277"/>
      <c r="M35" s="277"/>
      <c r="N35" s="277"/>
      <c r="O35" s="277"/>
      <c r="Q35" s="253">
        <v>18</v>
      </c>
      <c r="R35" s="275">
        <v>-6.4499999999999993</v>
      </c>
      <c r="T35" s="251">
        <v>15</v>
      </c>
      <c r="U35" s="276">
        <v>7.6666666666666679</v>
      </c>
    </row>
    <row r="36" spans="1:21">
      <c r="A36" s="238"/>
      <c r="B36" s="244">
        <v>23</v>
      </c>
      <c r="C36" s="240">
        <v>7</v>
      </c>
      <c r="D36" s="241">
        <v>24</v>
      </c>
      <c r="E36" s="242">
        <f t="shared" si="0"/>
        <v>0.4</v>
      </c>
      <c r="F36" s="242">
        <f t="shared" si="1"/>
        <v>7.4</v>
      </c>
      <c r="G36" s="273"/>
      <c r="H36" s="277"/>
      <c r="I36" s="277"/>
      <c r="J36" s="277"/>
      <c r="K36" s="277"/>
      <c r="L36" s="277"/>
      <c r="M36" s="277"/>
      <c r="N36" s="277"/>
      <c r="O36" s="277"/>
      <c r="Q36" s="253">
        <v>18</v>
      </c>
      <c r="R36" s="275">
        <v>-5.4999999999999991</v>
      </c>
      <c r="T36" s="251">
        <v>16</v>
      </c>
      <c r="U36" s="276">
        <v>1.5166666666666657</v>
      </c>
    </row>
    <row r="37" spans="1:21">
      <c r="A37" s="280"/>
      <c r="B37" s="244">
        <v>23</v>
      </c>
      <c r="C37" s="262">
        <v>7</v>
      </c>
      <c r="D37" s="263">
        <v>24</v>
      </c>
      <c r="E37" s="264">
        <f t="shared" si="0"/>
        <v>0.4</v>
      </c>
      <c r="F37" s="264">
        <f t="shared" si="1"/>
        <v>7.4</v>
      </c>
      <c r="G37" s="273"/>
      <c r="H37" s="277"/>
      <c r="I37" s="277"/>
      <c r="J37" s="277"/>
      <c r="K37" s="277"/>
      <c r="L37" s="277"/>
      <c r="M37" s="277"/>
      <c r="N37" s="277"/>
      <c r="O37" s="277"/>
      <c r="Q37" s="254">
        <v>18</v>
      </c>
      <c r="R37" s="275">
        <v>-5.1499999999999995</v>
      </c>
      <c r="T37" s="251">
        <v>16</v>
      </c>
      <c r="U37" s="276">
        <v>4.3500000000000014</v>
      </c>
    </row>
    <row r="38" spans="1:21">
      <c r="A38" s="238"/>
      <c r="B38" s="244">
        <v>23</v>
      </c>
      <c r="C38" s="238">
        <v>7</v>
      </c>
      <c r="D38" s="192">
        <v>29</v>
      </c>
      <c r="E38" s="245">
        <f t="shared" si="0"/>
        <v>0.48333333333333334</v>
      </c>
      <c r="F38" s="245">
        <f t="shared" si="1"/>
        <v>7.4833333333333334</v>
      </c>
      <c r="G38" s="273"/>
      <c r="H38" s="277"/>
      <c r="I38" s="277"/>
      <c r="J38" s="277"/>
      <c r="K38" s="277"/>
      <c r="L38" s="277"/>
      <c r="M38" s="277"/>
      <c r="N38" s="277"/>
      <c r="O38" s="277"/>
      <c r="Q38" s="253">
        <v>18</v>
      </c>
      <c r="R38" s="275">
        <v>-5.1499999999999995</v>
      </c>
      <c r="T38" s="251">
        <v>16</v>
      </c>
      <c r="U38" s="276">
        <v>4.6833333333333336</v>
      </c>
    </row>
    <row r="39" spans="1:21">
      <c r="A39" s="238"/>
      <c r="B39" s="244">
        <v>23</v>
      </c>
      <c r="C39" s="238">
        <v>7</v>
      </c>
      <c r="D39" s="192">
        <v>32</v>
      </c>
      <c r="E39" s="245">
        <f t="shared" si="0"/>
        <v>0.53333333333333333</v>
      </c>
      <c r="F39" s="245">
        <f t="shared" si="1"/>
        <v>7.5333333333333332</v>
      </c>
      <c r="G39" s="273"/>
      <c r="H39" s="277"/>
      <c r="I39" s="277"/>
      <c r="J39" s="277"/>
      <c r="K39" s="277"/>
      <c r="L39" s="277"/>
      <c r="M39" s="277"/>
      <c r="N39" s="277"/>
      <c r="O39" s="277"/>
      <c r="Q39" s="253">
        <v>18</v>
      </c>
      <c r="R39" s="275">
        <v>-4.7833333333333332</v>
      </c>
      <c r="T39" s="251">
        <v>17</v>
      </c>
      <c r="U39" s="276">
        <v>0.95000000000000284</v>
      </c>
    </row>
    <row r="40" spans="1:21">
      <c r="A40" s="238"/>
      <c r="B40" s="244">
        <v>23</v>
      </c>
      <c r="C40" s="238">
        <v>7</v>
      </c>
      <c r="D40" s="192">
        <v>36</v>
      </c>
      <c r="E40" s="245">
        <f t="shared" si="0"/>
        <v>0.6</v>
      </c>
      <c r="F40" s="245">
        <f t="shared" si="1"/>
        <v>7.6</v>
      </c>
      <c r="G40" s="273"/>
      <c r="H40" s="277"/>
      <c r="I40" s="277"/>
      <c r="J40" s="277"/>
      <c r="K40" s="277"/>
      <c r="L40" s="277"/>
      <c r="M40" s="277"/>
      <c r="N40" s="277"/>
      <c r="O40" s="277"/>
      <c r="Q40" s="254">
        <v>18</v>
      </c>
      <c r="R40" s="275">
        <v>-1.2166666666666659</v>
      </c>
      <c r="T40" s="251">
        <v>17</v>
      </c>
      <c r="U40" s="276">
        <v>1.4666666666666686</v>
      </c>
    </row>
    <row r="41" spans="1:21">
      <c r="A41" s="238"/>
      <c r="B41" s="244">
        <v>24</v>
      </c>
      <c r="C41" s="238">
        <v>21</v>
      </c>
      <c r="D41" s="192">
        <v>54</v>
      </c>
      <c r="E41" s="245">
        <f t="shared" si="0"/>
        <v>0.9</v>
      </c>
      <c r="F41" s="245">
        <f t="shared" si="1"/>
        <v>21.9</v>
      </c>
      <c r="G41" s="273"/>
      <c r="H41" s="277"/>
      <c r="I41" s="277"/>
      <c r="J41" s="277"/>
      <c r="K41" s="277"/>
      <c r="L41" s="277"/>
      <c r="M41" s="277"/>
      <c r="N41" s="277"/>
      <c r="O41" s="277"/>
      <c r="Q41" s="254">
        <v>18</v>
      </c>
      <c r="R41" s="275">
        <v>-1.0999999999999996</v>
      </c>
      <c r="T41" s="251">
        <v>17</v>
      </c>
      <c r="U41" s="276">
        <v>1.7000000000000028</v>
      </c>
    </row>
    <row r="42" spans="1:21">
      <c r="A42" s="238"/>
      <c r="B42" s="244">
        <v>26</v>
      </c>
      <c r="C42" s="238">
        <v>6</v>
      </c>
      <c r="D42" s="192">
        <v>40</v>
      </c>
      <c r="E42" s="245">
        <f t="shared" si="0"/>
        <v>0.66666666666666663</v>
      </c>
      <c r="F42" s="245">
        <f t="shared" si="1"/>
        <v>6.666666666666667</v>
      </c>
      <c r="G42" s="273"/>
      <c r="H42" s="277"/>
      <c r="I42" s="277"/>
      <c r="J42" s="277"/>
      <c r="K42" s="277"/>
      <c r="L42" s="277"/>
      <c r="M42" s="277"/>
      <c r="N42" s="277"/>
      <c r="O42" s="277"/>
      <c r="Q42" s="254">
        <v>18</v>
      </c>
      <c r="R42" s="275">
        <v>-0.83333333333333215</v>
      </c>
      <c r="T42" s="251">
        <v>17</v>
      </c>
      <c r="U42" s="276">
        <v>2.033333333333335</v>
      </c>
    </row>
    <row r="43" spans="1:21">
      <c r="A43" s="238"/>
      <c r="B43" s="244">
        <v>26</v>
      </c>
      <c r="C43" s="238">
        <v>16</v>
      </c>
      <c r="D43" s="192">
        <v>52</v>
      </c>
      <c r="E43" s="245">
        <f t="shared" si="0"/>
        <v>0.8666666666666667</v>
      </c>
      <c r="F43" s="245">
        <f t="shared" si="1"/>
        <v>16.866666666666667</v>
      </c>
      <c r="G43" s="273"/>
      <c r="H43" s="277"/>
      <c r="I43" s="277"/>
      <c r="J43" s="277"/>
      <c r="K43" s="277"/>
      <c r="L43" s="277"/>
      <c r="M43" s="277"/>
      <c r="N43" s="277"/>
      <c r="O43" s="277"/>
      <c r="Q43" s="253">
        <v>18</v>
      </c>
      <c r="R43" s="275">
        <v>-0.81666666666666643</v>
      </c>
      <c r="T43" s="251">
        <v>17</v>
      </c>
      <c r="U43" s="276">
        <v>2.5500000000000007</v>
      </c>
    </row>
    <row r="44" spans="1:21">
      <c r="A44" s="238"/>
      <c r="B44" s="244">
        <v>27</v>
      </c>
      <c r="C44" s="238">
        <v>7</v>
      </c>
      <c r="D44" s="192">
        <v>15</v>
      </c>
      <c r="E44" s="245">
        <f t="shared" si="0"/>
        <v>0.25</v>
      </c>
      <c r="F44" s="245">
        <f t="shared" si="1"/>
        <v>7.25</v>
      </c>
      <c r="G44" s="273"/>
      <c r="H44" s="277"/>
      <c r="I44" s="277"/>
      <c r="J44" s="277"/>
      <c r="K44" s="277"/>
      <c r="L44" s="277"/>
      <c r="M44" s="277"/>
      <c r="N44" s="277"/>
      <c r="O44" s="277"/>
      <c r="Q44" s="253">
        <v>19</v>
      </c>
      <c r="R44" s="275">
        <v>-8.0833333333333339</v>
      </c>
      <c r="T44" s="251">
        <v>17</v>
      </c>
      <c r="U44" s="276">
        <v>3.3500000000000014</v>
      </c>
    </row>
    <row r="45" spans="1:21">
      <c r="A45" s="238"/>
      <c r="B45" s="244">
        <v>27</v>
      </c>
      <c r="C45" s="240">
        <v>7</v>
      </c>
      <c r="D45" s="241">
        <v>17</v>
      </c>
      <c r="E45" s="242">
        <f t="shared" si="0"/>
        <v>0.28333333333333333</v>
      </c>
      <c r="F45" s="242">
        <f t="shared" si="1"/>
        <v>7.2833333333333332</v>
      </c>
      <c r="G45" s="273"/>
      <c r="H45" s="277"/>
      <c r="I45" s="277"/>
      <c r="J45" s="277"/>
      <c r="K45" s="277"/>
      <c r="L45" s="277"/>
      <c r="M45" s="277"/>
      <c r="N45" s="277"/>
      <c r="O45" s="277"/>
      <c r="Q45" s="254">
        <v>19</v>
      </c>
      <c r="R45" s="275">
        <v>-8.0833333333333339</v>
      </c>
      <c r="T45" s="251">
        <v>17</v>
      </c>
      <c r="U45" s="276">
        <v>3.3833333333333364</v>
      </c>
    </row>
    <row r="46" spans="1:21">
      <c r="A46" s="238"/>
      <c r="B46" s="244">
        <v>27</v>
      </c>
      <c r="C46" s="240">
        <v>7</v>
      </c>
      <c r="D46" s="241">
        <v>17</v>
      </c>
      <c r="E46" s="242">
        <f t="shared" si="0"/>
        <v>0.28333333333333333</v>
      </c>
      <c r="F46" s="242">
        <f t="shared" si="1"/>
        <v>7.2833333333333332</v>
      </c>
      <c r="G46" s="273"/>
      <c r="H46" s="277"/>
      <c r="I46" s="277"/>
      <c r="J46" s="277"/>
      <c r="K46" s="277"/>
      <c r="L46" s="277"/>
      <c r="M46" s="277"/>
      <c r="N46" s="277"/>
      <c r="O46" s="277"/>
      <c r="Q46" s="253">
        <v>19</v>
      </c>
      <c r="R46" s="275">
        <v>-0.63333333333333375</v>
      </c>
      <c r="T46" s="251">
        <v>17</v>
      </c>
      <c r="U46" s="276">
        <v>3.5500000000000007</v>
      </c>
    </row>
    <row r="47" spans="1:21">
      <c r="A47" s="238"/>
      <c r="B47" s="244">
        <v>27</v>
      </c>
      <c r="C47" s="238">
        <v>7</v>
      </c>
      <c r="D47" s="192">
        <v>25</v>
      </c>
      <c r="E47" s="245">
        <f t="shared" si="0"/>
        <v>0.41666666666666669</v>
      </c>
      <c r="F47" s="245">
        <f t="shared" si="1"/>
        <v>7.416666666666667</v>
      </c>
      <c r="G47" s="273"/>
      <c r="H47" s="277"/>
      <c r="I47" s="277"/>
      <c r="J47" s="277"/>
      <c r="K47" s="277"/>
      <c r="L47" s="277"/>
      <c r="M47" s="277"/>
      <c r="N47" s="277"/>
      <c r="O47" s="277"/>
      <c r="Q47" s="253">
        <v>19</v>
      </c>
      <c r="R47" s="275">
        <v>-0.63333333333333375</v>
      </c>
      <c r="T47" s="251">
        <v>17</v>
      </c>
      <c r="U47" s="276">
        <v>3.8500000000000014</v>
      </c>
    </row>
    <row r="48" spans="1:21">
      <c r="A48" s="238"/>
      <c r="B48" s="244">
        <v>27</v>
      </c>
      <c r="C48" s="240">
        <v>17</v>
      </c>
      <c r="D48" s="241">
        <v>4</v>
      </c>
      <c r="E48" s="242">
        <f t="shared" si="0"/>
        <v>6.6666666666666666E-2</v>
      </c>
      <c r="F48" s="242">
        <f t="shared" si="1"/>
        <v>17.066666666666666</v>
      </c>
      <c r="G48" s="273"/>
      <c r="H48" s="277"/>
      <c r="I48" s="277"/>
      <c r="J48" s="277"/>
      <c r="K48" s="277"/>
      <c r="L48" s="277"/>
      <c r="M48" s="277"/>
      <c r="N48" s="277"/>
      <c r="O48" s="277"/>
      <c r="Q48" s="253">
        <v>20</v>
      </c>
      <c r="R48" s="275">
        <v>-3.166666666666667</v>
      </c>
      <c r="T48" s="251">
        <v>17</v>
      </c>
      <c r="U48" s="276">
        <v>4.06666666666667</v>
      </c>
    </row>
    <row r="49" spans="1:21">
      <c r="A49" s="238"/>
      <c r="B49" s="244">
        <v>27</v>
      </c>
      <c r="C49" s="240">
        <v>17</v>
      </c>
      <c r="D49" s="241">
        <v>4</v>
      </c>
      <c r="E49" s="242">
        <f t="shared" si="0"/>
        <v>6.6666666666666666E-2</v>
      </c>
      <c r="F49" s="242">
        <f t="shared" si="1"/>
        <v>17.066666666666666</v>
      </c>
      <c r="G49" s="273"/>
      <c r="H49" s="277"/>
      <c r="I49" s="277"/>
      <c r="J49" s="277"/>
      <c r="K49" s="277"/>
      <c r="L49" s="277"/>
      <c r="M49" s="277"/>
      <c r="N49" s="277"/>
      <c r="O49" s="277"/>
      <c r="Q49" s="253">
        <v>21</v>
      </c>
      <c r="R49" s="275">
        <v>-7.7833333333333332</v>
      </c>
      <c r="T49" s="251">
        <v>17</v>
      </c>
      <c r="U49" s="276">
        <v>4.1666666666666679</v>
      </c>
    </row>
    <row r="50" spans="1:21">
      <c r="A50" s="238"/>
      <c r="B50" s="244">
        <v>27</v>
      </c>
      <c r="C50" s="238">
        <v>17</v>
      </c>
      <c r="D50" s="192">
        <v>41</v>
      </c>
      <c r="E50" s="245">
        <f t="shared" si="0"/>
        <v>0.68333333333333335</v>
      </c>
      <c r="F50" s="245">
        <f t="shared" si="1"/>
        <v>17.683333333333334</v>
      </c>
      <c r="G50" s="273"/>
      <c r="H50" s="277"/>
      <c r="I50" s="277"/>
      <c r="J50" s="277"/>
      <c r="K50" s="277"/>
      <c r="L50" s="277"/>
      <c r="M50" s="277"/>
      <c r="N50" s="277"/>
      <c r="O50" s="277"/>
      <c r="Q50" s="253">
        <v>21</v>
      </c>
      <c r="R50" s="281">
        <v>-6.48</v>
      </c>
      <c r="T50" s="251">
        <v>17</v>
      </c>
      <c r="U50" s="276">
        <v>4.9500000000000028</v>
      </c>
    </row>
    <row r="51" spans="1:21" ht="16" thickBot="1">
      <c r="A51" s="282"/>
      <c r="B51" s="283">
        <v>31</v>
      </c>
      <c r="C51" s="268">
        <v>17</v>
      </c>
      <c r="D51" s="284">
        <v>30</v>
      </c>
      <c r="E51" s="269">
        <f t="shared" si="0"/>
        <v>0.5</v>
      </c>
      <c r="F51" s="269">
        <f t="shared" si="1"/>
        <v>17.5</v>
      </c>
      <c r="G51" s="273"/>
      <c r="H51" s="277"/>
      <c r="I51" s="277"/>
      <c r="J51" s="277"/>
      <c r="K51" s="277"/>
      <c r="L51" s="277"/>
      <c r="M51" s="277"/>
      <c r="N51" s="277"/>
      <c r="O51" s="277"/>
      <c r="Q51" s="254">
        <v>21</v>
      </c>
      <c r="R51" s="275">
        <v>-0.64999999999999947</v>
      </c>
      <c r="T51" s="251">
        <v>17</v>
      </c>
      <c r="U51" s="276">
        <v>5.2666666666666693</v>
      </c>
    </row>
    <row r="52" spans="1:21" ht="17" thickTop="1" thickBot="1">
      <c r="A52" s="285"/>
      <c r="B52" s="286"/>
      <c r="C52" s="277"/>
      <c r="D52" s="277"/>
      <c r="E52" s="287"/>
      <c r="F52" s="287"/>
      <c r="G52" s="287"/>
      <c r="H52" s="277"/>
      <c r="I52" s="277"/>
      <c r="J52" s="277"/>
      <c r="K52" s="277"/>
      <c r="L52" s="277"/>
      <c r="M52" s="277"/>
      <c r="N52" s="277"/>
      <c r="O52" s="277"/>
      <c r="Q52" s="253">
        <v>22</v>
      </c>
      <c r="R52" s="275">
        <v>-1.7999999999999998</v>
      </c>
      <c r="T52" s="251">
        <v>17</v>
      </c>
      <c r="U52" s="276">
        <v>5.7333333333333343</v>
      </c>
    </row>
    <row r="53" spans="1:21" ht="47" thickTop="1" thickBot="1">
      <c r="A53" s="288" t="s">
        <v>9</v>
      </c>
      <c r="B53" s="289" t="s">
        <v>270</v>
      </c>
      <c r="C53" s="290" t="s">
        <v>2</v>
      </c>
      <c r="D53" s="230" t="s">
        <v>3</v>
      </c>
      <c r="E53" s="230" t="s">
        <v>4</v>
      </c>
      <c r="F53" s="291" t="s">
        <v>33</v>
      </c>
      <c r="G53" s="245"/>
      <c r="H53" s="292" t="s">
        <v>25</v>
      </c>
      <c r="I53" s="233" t="s">
        <v>30</v>
      </c>
      <c r="J53" s="230" t="s">
        <v>26</v>
      </c>
      <c r="K53" s="233" t="s">
        <v>27</v>
      </c>
      <c r="L53" s="234" t="s">
        <v>25</v>
      </c>
      <c r="M53" s="233" t="s">
        <v>31</v>
      </c>
      <c r="N53" s="230" t="s">
        <v>28</v>
      </c>
      <c r="O53" s="235" t="s">
        <v>29</v>
      </c>
      <c r="Q53" s="254">
        <v>22</v>
      </c>
      <c r="R53" s="275">
        <v>-1.0999999999999996</v>
      </c>
      <c r="T53" s="251">
        <v>17</v>
      </c>
      <c r="U53" s="276">
        <v>5.8333333333333357</v>
      </c>
    </row>
    <row r="54" spans="1:21" ht="16" thickTop="1">
      <c r="A54" s="293"/>
      <c r="B54" s="294">
        <v>12</v>
      </c>
      <c r="C54" s="295">
        <v>22</v>
      </c>
      <c r="D54" s="295">
        <v>28</v>
      </c>
      <c r="E54" s="296">
        <f>D54/60</f>
        <v>0.46666666666666667</v>
      </c>
      <c r="F54" s="297">
        <f>C54+E54</f>
        <v>22.466666666666665</v>
      </c>
      <c r="G54" s="1"/>
      <c r="H54" s="298">
        <v>14</v>
      </c>
      <c r="I54" s="287">
        <v>6.8833333333333329</v>
      </c>
      <c r="J54" s="287">
        <v>8.5333333333333332</v>
      </c>
      <c r="K54" s="299">
        <f>I54-J54</f>
        <v>-1.6500000000000004</v>
      </c>
      <c r="L54" s="300">
        <v>12</v>
      </c>
      <c r="M54" s="301">
        <v>22.466666666666665</v>
      </c>
      <c r="N54" s="287">
        <v>16.066666666666666</v>
      </c>
      <c r="O54" s="302">
        <f>M54-N54</f>
        <v>6.3999999999999986</v>
      </c>
      <c r="Q54" s="253">
        <v>23</v>
      </c>
      <c r="R54" s="275">
        <v>-0.18333333333333357</v>
      </c>
      <c r="T54" s="251">
        <v>17</v>
      </c>
      <c r="U54" s="276">
        <v>6.5</v>
      </c>
    </row>
    <row r="55" spans="1:21">
      <c r="A55" s="293"/>
      <c r="B55" s="303">
        <v>13</v>
      </c>
      <c r="C55" s="241">
        <v>19</v>
      </c>
      <c r="D55" s="241">
        <v>53</v>
      </c>
      <c r="E55" s="242">
        <f t="shared" ref="E55:E141" si="4">D55/60</f>
        <v>0.8833333333333333</v>
      </c>
      <c r="F55" s="304">
        <f t="shared" ref="F55:F141" si="5">C55+E55</f>
        <v>19.883333333333333</v>
      </c>
      <c r="H55" s="298">
        <v>16</v>
      </c>
      <c r="I55" s="287">
        <v>0.8833333333333333</v>
      </c>
      <c r="J55" s="287">
        <v>8.4833333333333325</v>
      </c>
      <c r="K55" s="299">
        <f t="shared" ref="K55:K93" si="6">I55-J55</f>
        <v>-7.6</v>
      </c>
      <c r="L55" s="300">
        <v>13</v>
      </c>
      <c r="M55" s="287">
        <v>19.883333333333333</v>
      </c>
      <c r="N55" s="287">
        <v>16.100000000000001</v>
      </c>
      <c r="O55" s="302">
        <f t="shared" ref="O55:O101" si="7">M55-N55</f>
        <v>3.7833333333333314</v>
      </c>
      <c r="Q55" s="253">
        <v>24</v>
      </c>
      <c r="R55" s="275">
        <v>-6.8666666666666671</v>
      </c>
      <c r="T55" s="251">
        <v>17</v>
      </c>
      <c r="U55" s="276">
        <v>6.5500000000000007</v>
      </c>
    </row>
    <row r="56" spans="1:21">
      <c r="A56" s="293"/>
      <c r="B56" s="303">
        <v>13</v>
      </c>
      <c r="C56" s="241">
        <v>19</v>
      </c>
      <c r="D56" s="241">
        <v>53</v>
      </c>
      <c r="E56" s="242">
        <f t="shared" si="4"/>
        <v>0.8833333333333333</v>
      </c>
      <c r="F56" s="304">
        <f t="shared" si="5"/>
        <v>19.883333333333333</v>
      </c>
      <c r="H56" s="305">
        <v>16</v>
      </c>
      <c r="I56" s="287">
        <v>7.9</v>
      </c>
      <c r="J56" s="287">
        <v>8.4833333333333325</v>
      </c>
      <c r="K56" s="299">
        <f t="shared" si="6"/>
        <v>-0.58333333333333215</v>
      </c>
      <c r="L56" s="300">
        <v>13</v>
      </c>
      <c r="M56" s="287">
        <v>19.883333333333333</v>
      </c>
      <c r="N56" s="287">
        <v>16.100000000000001</v>
      </c>
      <c r="O56" s="302">
        <f t="shared" si="7"/>
        <v>3.7833333333333314</v>
      </c>
      <c r="Q56" s="254">
        <v>24</v>
      </c>
      <c r="R56" s="275">
        <v>-6.8166666666666673</v>
      </c>
      <c r="T56" s="251">
        <v>17</v>
      </c>
      <c r="U56" s="276">
        <v>6.5500000000000007</v>
      </c>
    </row>
    <row r="57" spans="1:21">
      <c r="A57" s="293"/>
      <c r="B57" s="303">
        <v>13</v>
      </c>
      <c r="C57" s="192">
        <v>23</v>
      </c>
      <c r="D57" s="192">
        <v>2</v>
      </c>
      <c r="E57" s="245">
        <f t="shared" si="4"/>
        <v>3.3333333333333333E-2</v>
      </c>
      <c r="F57" s="306">
        <f t="shared" si="5"/>
        <v>23.033333333333335</v>
      </c>
      <c r="G57" s="1"/>
      <c r="H57" s="298">
        <v>17</v>
      </c>
      <c r="I57" s="287">
        <v>6.8833333333333329</v>
      </c>
      <c r="J57" s="287">
        <v>8.4666666666666668</v>
      </c>
      <c r="K57" s="299">
        <f t="shared" si="6"/>
        <v>-1.5833333333333339</v>
      </c>
      <c r="L57" s="300">
        <v>13</v>
      </c>
      <c r="M57" s="287">
        <v>23.033333333333335</v>
      </c>
      <c r="N57" s="287">
        <v>16.100000000000001</v>
      </c>
      <c r="O57" s="302">
        <f t="shared" si="7"/>
        <v>6.9333333333333336</v>
      </c>
      <c r="Q57" s="254">
        <v>24</v>
      </c>
      <c r="R57" s="275">
        <v>-4.8500000000000005</v>
      </c>
      <c r="T57" s="251">
        <v>17</v>
      </c>
      <c r="U57" s="276">
        <v>7.2166666666666686</v>
      </c>
    </row>
    <row r="58" spans="1:21">
      <c r="A58" s="293"/>
      <c r="B58" s="303">
        <v>14</v>
      </c>
      <c r="C58" s="192">
        <v>6</v>
      </c>
      <c r="D58" s="192">
        <v>53</v>
      </c>
      <c r="E58" s="245">
        <f t="shared" si="4"/>
        <v>0.8833333333333333</v>
      </c>
      <c r="F58" s="306">
        <f t="shared" si="5"/>
        <v>6.8833333333333329</v>
      </c>
      <c r="G58" s="1"/>
      <c r="H58" s="298">
        <v>18</v>
      </c>
      <c r="I58" s="287">
        <v>0.2</v>
      </c>
      <c r="J58" s="287">
        <v>8.4499999999999993</v>
      </c>
      <c r="K58" s="299">
        <f t="shared" si="6"/>
        <v>-8.25</v>
      </c>
      <c r="L58" s="300">
        <v>15</v>
      </c>
      <c r="M58" s="287">
        <v>17.316666666666666</v>
      </c>
      <c r="N58" s="287">
        <v>16.149999999999999</v>
      </c>
      <c r="O58" s="302">
        <f t="shared" si="7"/>
        <v>1.1666666666666679</v>
      </c>
      <c r="Q58" s="254">
        <v>24</v>
      </c>
      <c r="R58" s="275">
        <v>-4.4166666666666679</v>
      </c>
      <c r="T58" s="251">
        <v>18</v>
      </c>
      <c r="U58" s="276">
        <v>1.0166666666666657</v>
      </c>
    </row>
    <row r="59" spans="1:21">
      <c r="A59" s="293"/>
      <c r="B59" s="303">
        <v>15</v>
      </c>
      <c r="C59" s="192">
        <v>17</v>
      </c>
      <c r="D59" s="192">
        <v>19</v>
      </c>
      <c r="E59" s="245">
        <f t="shared" si="4"/>
        <v>0.31666666666666665</v>
      </c>
      <c r="F59" s="306">
        <f t="shared" si="5"/>
        <v>17.316666666666666</v>
      </c>
      <c r="G59" s="1"/>
      <c r="H59" s="298">
        <v>18</v>
      </c>
      <c r="I59" s="287">
        <v>2</v>
      </c>
      <c r="J59" s="287">
        <v>8.4499999999999993</v>
      </c>
      <c r="K59" s="299">
        <f t="shared" si="6"/>
        <v>-6.4499999999999993</v>
      </c>
      <c r="L59" s="300">
        <v>15</v>
      </c>
      <c r="M59" s="287">
        <v>23.816666666666666</v>
      </c>
      <c r="N59" s="287">
        <v>16.149999999999999</v>
      </c>
      <c r="O59" s="302">
        <f t="shared" si="7"/>
        <v>7.6666666666666679</v>
      </c>
      <c r="Q59" s="254">
        <v>24</v>
      </c>
      <c r="R59" s="275">
        <v>-4.1000000000000005</v>
      </c>
      <c r="T59" s="251">
        <v>18</v>
      </c>
      <c r="U59" s="276">
        <v>3.5166666666666657</v>
      </c>
    </row>
    <row r="60" spans="1:21">
      <c r="A60" s="293" t="s">
        <v>93</v>
      </c>
      <c r="B60" s="303">
        <v>15</v>
      </c>
      <c r="C60" s="257">
        <v>23</v>
      </c>
      <c r="D60" s="257">
        <v>49</v>
      </c>
      <c r="E60" s="258">
        <f t="shared" si="4"/>
        <v>0.81666666666666665</v>
      </c>
      <c r="F60" s="307">
        <f t="shared" si="5"/>
        <v>23.816666666666666</v>
      </c>
      <c r="G60" s="1"/>
      <c r="H60" s="298">
        <v>18</v>
      </c>
      <c r="I60" s="287">
        <v>2.95</v>
      </c>
      <c r="J60" s="287">
        <v>8.4499999999999993</v>
      </c>
      <c r="K60" s="299">
        <f t="shared" si="6"/>
        <v>-5.4999999999999991</v>
      </c>
      <c r="L60" s="300">
        <v>16</v>
      </c>
      <c r="M60" s="287">
        <v>17.7</v>
      </c>
      <c r="N60" s="287">
        <v>16.183333333333334</v>
      </c>
      <c r="O60" s="302">
        <f t="shared" si="7"/>
        <v>1.5166666666666657</v>
      </c>
      <c r="Q60" s="254">
        <v>24</v>
      </c>
      <c r="R60" s="275">
        <v>-4.1000000000000005</v>
      </c>
      <c r="T60" s="251">
        <v>18</v>
      </c>
      <c r="U60" s="276">
        <v>4.4833333333333343</v>
      </c>
    </row>
    <row r="61" spans="1:21">
      <c r="A61" s="293"/>
      <c r="B61" s="303">
        <v>16</v>
      </c>
      <c r="C61" s="192">
        <v>0</v>
      </c>
      <c r="D61" s="192">
        <v>53</v>
      </c>
      <c r="E61" s="245">
        <f t="shared" si="4"/>
        <v>0.8833333333333333</v>
      </c>
      <c r="F61" s="306">
        <f t="shared" si="5"/>
        <v>0.8833333333333333</v>
      </c>
      <c r="G61" s="1"/>
      <c r="H61" s="305">
        <v>18</v>
      </c>
      <c r="I61" s="287">
        <v>3.3</v>
      </c>
      <c r="J61" s="287">
        <v>8.4499999999999993</v>
      </c>
      <c r="K61" s="299">
        <f t="shared" si="6"/>
        <v>-5.1499999999999995</v>
      </c>
      <c r="L61" s="300">
        <v>16</v>
      </c>
      <c r="M61" s="287">
        <v>20.533333333333335</v>
      </c>
      <c r="N61" s="287">
        <v>16.183333333333334</v>
      </c>
      <c r="O61" s="302">
        <f t="shared" si="7"/>
        <v>4.3500000000000014</v>
      </c>
      <c r="Q61" s="254">
        <v>24</v>
      </c>
      <c r="R61" s="275">
        <v>-4.1000000000000005</v>
      </c>
      <c r="T61" s="251">
        <v>18</v>
      </c>
      <c r="U61" s="276">
        <v>4.7333333333333343</v>
      </c>
    </row>
    <row r="62" spans="1:21">
      <c r="A62" s="293"/>
      <c r="B62" s="303">
        <v>16</v>
      </c>
      <c r="C62" s="192">
        <v>7</v>
      </c>
      <c r="D62" s="192">
        <v>54</v>
      </c>
      <c r="E62" s="245">
        <f t="shared" si="4"/>
        <v>0.9</v>
      </c>
      <c r="F62" s="306">
        <f t="shared" si="5"/>
        <v>7.9</v>
      </c>
      <c r="G62" s="1"/>
      <c r="H62" s="298">
        <v>18</v>
      </c>
      <c r="I62" s="287">
        <v>3.3</v>
      </c>
      <c r="J62" s="287">
        <v>8.4499999999999993</v>
      </c>
      <c r="K62" s="299">
        <f t="shared" si="6"/>
        <v>-5.1499999999999995</v>
      </c>
      <c r="L62" s="300">
        <v>16</v>
      </c>
      <c r="M62" s="287">
        <v>20.866666666666667</v>
      </c>
      <c r="N62" s="287">
        <v>16.183333333333334</v>
      </c>
      <c r="O62" s="302">
        <f t="shared" si="7"/>
        <v>4.6833333333333336</v>
      </c>
      <c r="Q62" s="253">
        <v>26</v>
      </c>
      <c r="R62" s="275">
        <v>-0.65000000000000036</v>
      </c>
      <c r="T62" s="251">
        <v>18</v>
      </c>
      <c r="U62" s="276">
        <v>5.0833333333333321</v>
      </c>
    </row>
    <row r="63" spans="1:21">
      <c r="A63" s="293"/>
      <c r="B63" s="303">
        <v>16</v>
      </c>
      <c r="C63" s="192">
        <v>17</v>
      </c>
      <c r="D63" s="192">
        <v>42</v>
      </c>
      <c r="E63" s="245">
        <f t="shared" si="4"/>
        <v>0.7</v>
      </c>
      <c r="F63" s="306">
        <f t="shared" si="5"/>
        <v>17.7</v>
      </c>
      <c r="G63" s="1"/>
      <c r="H63" s="298">
        <v>18</v>
      </c>
      <c r="I63" s="287">
        <v>3.6666666666666665</v>
      </c>
      <c r="J63" s="287">
        <v>8.4499999999999993</v>
      </c>
      <c r="K63" s="299">
        <f t="shared" si="6"/>
        <v>-4.7833333333333332</v>
      </c>
      <c r="L63" s="300">
        <v>17</v>
      </c>
      <c r="M63" s="287">
        <v>17.166666666666668</v>
      </c>
      <c r="N63" s="287">
        <v>16.216666666666665</v>
      </c>
      <c r="O63" s="302">
        <f t="shared" si="7"/>
        <v>0.95000000000000284</v>
      </c>
      <c r="Q63" s="253">
        <v>27</v>
      </c>
      <c r="R63" s="275">
        <v>-7.4333333333333336</v>
      </c>
      <c r="T63" s="251">
        <v>19</v>
      </c>
      <c r="U63" s="276">
        <v>1.0666666666666664</v>
      </c>
    </row>
    <row r="64" spans="1:21">
      <c r="A64" s="293"/>
      <c r="B64" s="303">
        <v>16</v>
      </c>
      <c r="C64" s="192">
        <v>20</v>
      </c>
      <c r="D64" s="192">
        <v>32</v>
      </c>
      <c r="E64" s="245">
        <f t="shared" si="4"/>
        <v>0.53333333333333333</v>
      </c>
      <c r="F64" s="306">
        <f t="shared" si="5"/>
        <v>20.533333333333335</v>
      </c>
      <c r="G64" s="1"/>
      <c r="H64" s="305">
        <v>18</v>
      </c>
      <c r="I64" s="287">
        <v>7.2333333333333334</v>
      </c>
      <c r="J64" s="287">
        <v>8.4499999999999993</v>
      </c>
      <c r="K64" s="299">
        <f t="shared" si="6"/>
        <v>-1.2166666666666659</v>
      </c>
      <c r="L64" s="300">
        <v>17</v>
      </c>
      <c r="M64" s="287">
        <v>17.683333333333334</v>
      </c>
      <c r="N64" s="287">
        <v>16.216666666666665</v>
      </c>
      <c r="O64" s="302">
        <f t="shared" si="7"/>
        <v>1.4666666666666686</v>
      </c>
      <c r="Q64" s="254">
        <v>27</v>
      </c>
      <c r="R64" s="275">
        <v>-3.416666666666667</v>
      </c>
      <c r="T64" s="251">
        <v>19</v>
      </c>
      <c r="U64" s="276">
        <v>1.0833333333333321</v>
      </c>
    </row>
    <row r="65" spans="1:21">
      <c r="A65" s="293"/>
      <c r="B65" s="303">
        <v>16</v>
      </c>
      <c r="C65" s="192">
        <v>20</v>
      </c>
      <c r="D65" s="192">
        <v>52</v>
      </c>
      <c r="E65" s="245">
        <f t="shared" si="4"/>
        <v>0.8666666666666667</v>
      </c>
      <c r="F65" s="306">
        <f t="shared" si="5"/>
        <v>20.866666666666667</v>
      </c>
      <c r="G65" s="1"/>
      <c r="H65" s="305">
        <v>18</v>
      </c>
      <c r="I65" s="287">
        <v>7.35</v>
      </c>
      <c r="J65" s="287">
        <v>8.4499999999999993</v>
      </c>
      <c r="K65" s="299">
        <f t="shared" si="6"/>
        <v>-1.0999999999999996</v>
      </c>
      <c r="L65" s="300">
        <v>17</v>
      </c>
      <c r="M65" s="287">
        <v>17.916666666666668</v>
      </c>
      <c r="N65" s="287">
        <v>16.216666666666665</v>
      </c>
      <c r="O65" s="302">
        <f t="shared" si="7"/>
        <v>1.7000000000000028</v>
      </c>
      <c r="Q65" s="254">
        <v>27</v>
      </c>
      <c r="R65" s="275">
        <v>-0.61666666666666714</v>
      </c>
      <c r="T65" s="251">
        <v>20</v>
      </c>
      <c r="U65" s="276">
        <v>1.8166666666666664</v>
      </c>
    </row>
    <row r="66" spans="1:21">
      <c r="A66" s="293"/>
      <c r="B66" s="303">
        <v>17</v>
      </c>
      <c r="C66" s="192">
        <v>6</v>
      </c>
      <c r="D66" s="192">
        <v>53</v>
      </c>
      <c r="E66" s="245">
        <f t="shared" si="4"/>
        <v>0.8833333333333333</v>
      </c>
      <c r="F66" s="306">
        <f t="shared" si="5"/>
        <v>6.8833333333333329</v>
      </c>
      <c r="G66" s="1"/>
      <c r="H66" s="305">
        <v>18</v>
      </c>
      <c r="I66" s="287">
        <v>7.6166666666666671</v>
      </c>
      <c r="J66" s="287">
        <v>8.4499999999999993</v>
      </c>
      <c r="K66" s="299">
        <f t="shared" si="6"/>
        <v>-0.83333333333333215</v>
      </c>
      <c r="L66" s="300">
        <v>17</v>
      </c>
      <c r="M66" s="287">
        <v>18.25</v>
      </c>
      <c r="N66" s="287">
        <v>16.216666666666665</v>
      </c>
      <c r="O66" s="302">
        <f t="shared" si="7"/>
        <v>2.033333333333335</v>
      </c>
      <c r="Q66" s="254">
        <v>27</v>
      </c>
      <c r="R66" s="275">
        <v>-0.54999999999999982</v>
      </c>
      <c r="T66" s="251">
        <v>21</v>
      </c>
      <c r="U66" s="276">
        <v>5.0666666666666664</v>
      </c>
    </row>
    <row r="67" spans="1:21">
      <c r="A67" s="293"/>
      <c r="B67" s="303">
        <v>17</v>
      </c>
      <c r="C67" s="192">
        <v>17</v>
      </c>
      <c r="D67" s="192">
        <v>10</v>
      </c>
      <c r="E67" s="245">
        <f t="shared" si="4"/>
        <v>0.16666666666666666</v>
      </c>
      <c r="F67" s="306">
        <f t="shared" si="5"/>
        <v>17.166666666666668</v>
      </c>
      <c r="G67" s="1"/>
      <c r="H67" s="298">
        <v>18</v>
      </c>
      <c r="I67" s="287">
        <v>7.6333333333333329</v>
      </c>
      <c r="J67" s="287">
        <v>8.4499999999999993</v>
      </c>
      <c r="K67" s="299">
        <f t="shared" si="6"/>
        <v>-0.81666666666666643</v>
      </c>
      <c r="L67" s="300">
        <v>17</v>
      </c>
      <c r="M67" s="287">
        <v>18.766666666666666</v>
      </c>
      <c r="N67" s="287">
        <v>16.216666666666665</v>
      </c>
      <c r="O67" s="302">
        <f t="shared" si="7"/>
        <v>2.5500000000000007</v>
      </c>
      <c r="Q67" s="253">
        <v>28</v>
      </c>
      <c r="R67" s="275">
        <v>-7.2833333333333332</v>
      </c>
      <c r="T67" s="251">
        <v>22</v>
      </c>
      <c r="U67" s="276">
        <v>7.3500000000000014</v>
      </c>
    </row>
    <row r="68" spans="1:21">
      <c r="A68" s="293"/>
      <c r="B68" s="303">
        <v>17</v>
      </c>
      <c r="C68" s="192">
        <v>17</v>
      </c>
      <c r="D68" s="192">
        <v>41</v>
      </c>
      <c r="E68" s="245">
        <f t="shared" si="4"/>
        <v>0.68333333333333335</v>
      </c>
      <c r="F68" s="306">
        <f t="shared" si="5"/>
        <v>17.683333333333334</v>
      </c>
      <c r="G68" s="1"/>
      <c r="H68" s="298">
        <v>19</v>
      </c>
      <c r="I68" s="287">
        <v>0.35</v>
      </c>
      <c r="J68" s="287">
        <v>8.4333333333333336</v>
      </c>
      <c r="K68" s="299">
        <f t="shared" si="6"/>
        <v>-8.0833333333333339</v>
      </c>
      <c r="L68" s="300">
        <v>17</v>
      </c>
      <c r="M68" s="287">
        <v>19.566666666666666</v>
      </c>
      <c r="N68" s="287">
        <v>16.216666666666665</v>
      </c>
      <c r="O68" s="302">
        <f t="shared" si="7"/>
        <v>3.3500000000000014</v>
      </c>
      <c r="Q68" s="253">
        <v>29</v>
      </c>
      <c r="R68" s="275">
        <v>-1.0666666666666664</v>
      </c>
      <c r="T68" s="251">
        <v>23</v>
      </c>
      <c r="U68" s="276">
        <v>1.5833333333333321</v>
      </c>
    </row>
    <row r="69" spans="1:21">
      <c r="A69" s="293"/>
      <c r="B69" s="303">
        <v>17</v>
      </c>
      <c r="C69" s="192">
        <v>17</v>
      </c>
      <c r="D69" s="192">
        <v>55</v>
      </c>
      <c r="E69" s="245">
        <f t="shared" si="4"/>
        <v>0.91666666666666663</v>
      </c>
      <c r="F69" s="306">
        <f t="shared" si="5"/>
        <v>17.916666666666668</v>
      </c>
      <c r="G69" s="1"/>
      <c r="H69" s="305">
        <v>19</v>
      </c>
      <c r="I69" s="287">
        <v>0.35</v>
      </c>
      <c r="J69" s="287">
        <v>8.4333333333333336</v>
      </c>
      <c r="K69" s="299">
        <f t="shared" si="6"/>
        <v>-8.0833333333333339</v>
      </c>
      <c r="L69" s="300">
        <v>17</v>
      </c>
      <c r="M69" s="287">
        <v>19.600000000000001</v>
      </c>
      <c r="N69" s="287">
        <v>16.216666666666665</v>
      </c>
      <c r="O69" s="302">
        <f t="shared" si="7"/>
        <v>3.3833333333333364</v>
      </c>
      <c r="Q69" s="253">
        <v>30</v>
      </c>
      <c r="R69" s="275">
        <v>-0.64999999999999947</v>
      </c>
      <c r="T69" s="251">
        <v>23</v>
      </c>
      <c r="U69" s="276">
        <v>6.0833333333333321</v>
      </c>
    </row>
    <row r="70" spans="1:21">
      <c r="A70" s="293"/>
      <c r="B70" s="303">
        <v>17</v>
      </c>
      <c r="C70" s="192">
        <v>18</v>
      </c>
      <c r="D70" s="192">
        <v>15</v>
      </c>
      <c r="E70" s="245">
        <f t="shared" si="4"/>
        <v>0.25</v>
      </c>
      <c r="F70" s="306">
        <f t="shared" si="5"/>
        <v>18.25</v>
      </c>
      <c r="G70" s="1"/>
      <c r="H70" s="298">
        <v>19</v>
      </c>
      <c r="I70" s="287">
        <v>7.8</v>
      </c>
      <c r="J70" s="287">
        <v>8.4333333333333336</v>
      </c>
      <c r="K70" s="299">
        <f t="shared" si="6"/>
        <v>-0.63333333333333375</v>
      </c>
      <c r="L70" s="300">
        <v>17</v>
      </c>
      <c r="M70" s="287">
        <v>19.766666666666666</v>
      </c>
      <c r="N70" s="287">
        <v>16.216666666666665</v>
      </c>
      <c r="O70" s="302">
        <f t="shared" si="7"/>
        <v>3.5500000000000007</v>
      </c>
      <c r="Q70" s="253">
        <v>1</v>
      </c>
      <c r="R70" s="308">
        <v>-7.4</v>
      </c>
      <c r="T70" s="251">
        <v>25</v>
      </c>
      <c r="U70" s="276">
        <v>1.2666666666666657</v>
      </c>
    </row>
    <row r="71" spans="1:21">
      <c r="A71" s="293"/>
      <c r="B71" s="303">
        <v>17</v>
      </c>
      <c r="C71" s="192">
        <v>18</v>
      </c>
      <c r="D71" s="192">
        <v>46</v>
      </c>
      <c r="E71" s="245">
        <f t="shared" si="4"/>
        <v>0.76666666666666672</v>
      </c>
      <c r="F71" s="306">
        <f t="shared" si="5"/>
        <v>18.766666666666666</v>
      </c>
      <c r="G71" s="1"/>
      <c r="H71" s="298">
        <v>19</v>
      </c>
      <c r="I71" s="287">
        <v>7.8</v>
      </c>
      <c r="J71" s="287">
        <v>8.4333333333333336</v>
      </c>
      <c r="K71" s="299">
        <f t="shared" si="6"/>
        <v>-0.63333333333333375</v>
      </c>
      <c r="L71" s="300">
        <v>17</v>
      </c>
      <c r="M71" s="287">
        <v>20.066666666666666</v>
      </c>
      <c r="N71" s="287">
        <v>16.216666666666665</v>
      </c>
      <c r="O71" s="302">
        <f t="shared" si="7"/>
        <v>3.8500000000000014</v>
      </c>
      <c r="Q71" s="253">
        <v>1</v>
      </c>
      <c r="R71" s="308">
        <v>-7.3333333333333339</v>
      </c>
      <c r="T71" s="251">
        <v>26</v>
      </c>
      <c r="U71" s="276">
        <v>1.1333333333333329</v>
      </c>
    </row>
    <row r="72" spans="1:21">
      <c r="A72" s="293"/>
      <c r="B72" s="303">
        <v>17</v>
      </c>
      <c r="C72" s="309">
        <v>19</v>
      </c>
      <c r="D72" s="309">
        <v>34</v>
      </c>
      <c r="E72" s="310">
        <f t="shared" si="4"/>
        <v>0.56666666666666665</v>
      </c>
      <c r="F72" s="311">
        <f t="shared" si="5"/>
        <v>19.566666666666666</v>
      </c>
      <c r="G72" s="1"/>
      <c r="H72" s="298">
        <v>20</v>
      </c>
      <c r="I72" s="287">
        <v>5.2333333333333334</v>
      </c>
      <c r="J72" s="287">
        <v>8.4</v>
      </c>
      <c r="K72" s="299">
        <f t="shared" si="6"/>
        <v>-3.166666666666667</v>
      </c>
      <c r="L72" s="300">
        <v>17</v>
      </c>
      <c r="M72" s="287">
        <v>20.283333333333335</v>
      </c>
      <c r="N72" s="287">
        <v>16.216666666666665</v>
      </c>
      <c r="O72" s="302">
        <f t="shared" si="7"/>
        <v>4.06666666666667</v>
      </c>
      <c r="Q72" s="253">
        <v>1</v>
      </c>
      <c r="R72" s="308">
        <v>-6.7</v>
      </c>
      <c r="T72" s="251">
        <v>28</v>
      </c>
      <c r="U72" s="276">
        <v>4.216666666666665</v>
      </c>
    </row>
    <row r="73" spans="1:21">
      <c r="A73" s="293"/>
      <c r="B73" s="303">
        <v>17</v>
      </c>
      <c r="C73" s="309">
        <v>19</v>
      </c>
      <c r="D73" s="309">
        <v>36</v>
      </c>
      <c r="E73" s="310">
        <f t="shared" si="4"/>
        <v>0.6</v>
      </c>
      <c r="F73" s="311">
        <f t="shared" si="5"/>
        <v>19.600000000000001</v>
      </c>
      <c r="G73" s="1"/>
      <c r="H73" s="298">
        <v>21</v>
      </c>
      <c r="I73" s="287">
        <v>0.6</v>
      </c>
      <c r="J73" s="287">
        <v>8.3833333333333329</v>
      </c>
      <c r="K73" s="299">
        <f t="shared" si="6"/>
        <v>-7.7833333333333332</v>
      </c>
      <c r="L73" s="300">
        <v>17</v>
      </c>
      <c r="M73" s="287">
        <v>20.383333333333333</v>
      </c>
      <c r="N73" s="287">
        <v>16.216666666666665</v>
      </c>
      <c r="O73" s="302">
        <f t="shared" si="7"/>
        <v>4.1666666666666679</v>
      </c>
      <c r="Q73" s="253">
        <v>1</v>
      </c>
      <c r="R73" s="308">
        <v>-5.8333333333333339</v>
      </c>
      <c r="T73" s="251">
        <v>29</v>
      </c>
      <c r="U73" s="276">
        <v>0.98333333333333428</v>
      </c>
    </row>
    <row r="74" spans="1:21">
      <c r="A74" s="293"/>
      <c r="B74" s="303">
        <v>17</v>
      </c>
      <c r="C74" s="192">
        <v>19</v>
      </c>
      <c r="D74" s="192">
        <v>46</v>
      </c>
      <c r="E74" s="245">
        <f t="shared" si="4"/>
        <v>0.76666666666666672</v>
      </c>
      <c r="F74" s="306">
        <f t="shared" si="5"/>
        <v>19.766666666666666</v>
      </c>
      <c r="G74" s="1"/>
      <c r="H74" s="312">
        <v>21</v>
      </c>
      <c r="I74" s="313">
        <v>1.9</v>
      </c>
      <c r="J74" s="313">
        <v>8.3833333333333329</v>
      </c>
      <c r="K74" s="314">
        <f t="shared" si="6"/>
        <v>-6.4833333333333325</v>
      </c>
      <c r="L74" s="300">
        <v>17</v>
      </c>
      <c r="M74" s="287">
        <v>21.166666666666668</v>
      </c>
      <c r="N74" s="287">
        <v>16.216666666666665</v>
      </c>
      <c r="O74" s="302">
        <f t="shared" si="7"/>
        <v>4.9500000000000028</v>
      </c>
      <c r="Q74" s="253">
        <v>1</v>
      </c>
      <c r="R74" s="308">
        <v>-5.6333333333333337</v>
      </c>
      <c r="T74" s="251">
        <v>30</v>
      </c>
      <c r="U74" s="276">
        <v>-0.75000000000000178</v>
      </c>
    </row>
    <row r="75" spans="1:21">
      <c r="A75" s="293"/>
      <c r="B75" s="303">
        <v>17</v>
      </c>
      <c r="C75" s="192">
        <v>20</v>
      </c>
      <c r="D75" s="192">
        <v>4</v>
      </c>
      <c r="E75" s="245">
        <f t="shared" si="4"/>
        <v>6.6666666666666666E-2</v>
      </c>
      <c r="F75" s="306">
        <f t="shared" si="5"/>
        <v>20.066666666666666</v>
      </c>
      <c r="G75" s="1"/>
      <c r="H75" s="305">
        <v>21</v>
      </c>
      <c r="I75" s="287">
        <v>7.7333333333333334</v>
      </c>
      <c r="J75" s="287">
        <v>8.3833333333333329</v>
      </c>
      <c r="K75" s="299">
        <f t="shared" si="6"/>
        <v>-0.64999999999999947</v>
      </c>
      <c r="L75" s="300">
        <v>17</v>
      </c>
      <c r="M75" s="287">
        <v>21.483333333333334</v>
      </c>
      <c r="N75" s="287">
        <v>16.216666666666665</v>
      </c>
      <c r="O75" s="302">
        <f t="shared" si="7"/>
        <v>5.2666666666666693</v>
      </c>
      <c r="Q75" s="253">
        <v>1</v>
      </c>
      <c r="R75" s="308">
        <v>-5.5166666666666675</v>
      </c>
      <c r="T75" s="251">
        <v>30</v>
      </c>
      <c r="U75" s="276">
        <v>5.4333333333333336</v>
      </c>
    </row>
    <row r="76" spans="1:21">
      <c r="A76" s="293"/>
      <c r="B76" s="303">
        <v>17</v>
      </c>
      <c r="C76" s="192">
        <v>20</v>
      </c>
      <c r="D76" s="192">
        <v>17</v>
      </c>
      <c r="E76" s="245">
        <f t="shared" si="4"/>
        <v>0.28333333333333333</v>
      </c>
      <c r="F76" s="306">
        <f t="shared" si="5"/>
        <v>20.283333333333335</v>
      </c>
      <c r="G76" s="1"/>
      <c r="H76" s="298">
        <v>22</v>
      </c>
      <c r="I76" s="287">
        <v>6.55</v>
      </c>
      <c r="J76" s="287">
        <v>8.35</v>
      </c>
      <c r="K76" s="299">
        <f t="shared" si="6"/>
        <v>-1.7999999999999998</v>
      </c>
      <c r="L76" s="300">
        <v>17</v>
      </c>
      <c r="M76" s="287">
        <v>21.95</v>
      </c>
      <c r="N76" s="287">
        <v>16.216666666666665</v>
      </c>
      <c r="O76" s="302">
        <f t="shared" si="7"/>
        <v>5.7333333333333343</v>
      </c>
      <c r="Q76" s="253">
        <v>1</v>
      </c>
      <c r="R76" s="308">
        <v>-3.916666666666667</v>
      </c>
      <c r="T76" s="251">
        <v>31</v>
      </c>
      <c r="U76" s="276">
        <v>1.0166666666666657</v>
      </c>
    </row>
    <row r="77" spans="1:21">
      <c r="A77" s="293"/>
      <c r="B77" s="303">
        <v>17</v>
      </c>
      <c r="C77" s="192">
        <v>20</v>
      </c>
      <c r="D77" s="192">
        <v>23</v>
      </c>
      <c r="E77" s="245">
        <f t="shared" si="4"/>
        <v>0.38333333333333336</v>
      </c>
      <c r="F77" s="306">
        <f t="shared" si="5"/>
        <v>20.383333333333333</v>
      </c>
      <c r="G77" s="1"/>
      <c r="H77" s="305">
        <v>22</v>
      </c>
      <c r="I77" s="287">
        <v>7.25</v>
      </c>
      <c r="J77" s="287">
        <v>8.35</v>
      </c>
      <c r="K77" s="299">
        <f t="shared" si="6"/>
        <v>-1.0999999999999996</v>
      </c>
      <c r="L77" s="300">
        <v>17</v>
      </c>
      <c r="M77" s="287">
        <v>22.05</v>
      </c>
      <c r="N77" s="287">
        <v>16.216666666666665</v>
      </c>
      <c r="O77" s="302">
        <f t="shared" si="7"/>
        <v>5.8333333333333357</v>
      </c>
      <c r="Q77" s="253">
        <v>1</v>
      </c>
      <c r="R77" s="308">
        <v>-1.0833333333333339</v>
      </c>
      <c r="T77" s="293">
        <v>31</v>
      </c>
      <c r="U77" s="276">
        <v>2.1500000000000021</v>
      </c>
    </row>
    <row r="78" spans="1:21">
      <c r="A78" s="293" t="s">
        <v>94</v>
      </c>
      <c r="B78" s="303">
        <v>17</v>
      </c>
      <c r="C78" s="315">
        <v>21</v>
      </c>
      <c r="D78" s="315">
        <v>10</v>
      </c>
      <c r="E78" s="246">
        <f t="shared" si="4"/>
        <v>0.16666666666666666</v>
      </c>
      <c r="F78" s="248">
        <f t="shared" si="5"/>
        <v>21.166666666666668</v>
      </c>
      <c r="G78" s="1"/>
      <c r="H78" s="298">
        <v>23</v>
      </c>
      <c r="I78" s="287">
        <v>8.15</v>
      </c>
      <c r="J78" s="287">
        <v>8.3333333333333339</v>
      </c>
      <c r="K78" s="299">
        <f t="shared" si="6"/>
        <v>-0.18333333333333357</v>
      </c>
      <c r="L78" s="300">
        <v>17</v>
      </c>
      <c r="M78" s="287">
        <v>22.716666666666665</v>
      </c>
      <c r="N78" s="287">
        <v>16.216666666666665</v>
      </c>
      <c r="O78" s="302">
        <f t="shared" si="7"/>
        <v>6.5</v>
      </c>
      <c r="Q78" s="253">
        <v>15</v>
      </c>
      <c r="R78" s="308">
        <v>-0.90000000000000036</v>
      </c>
      <c r="T78" s="251">
        <v>11</v>
      </c>
      <c r="U78" s="316">
        <v>2.8666666666666636</v>
      </c>
    </row>
    <row r="79" spans="1:21">
      <c r="A79" s="293"/>
      <c r="B79" s="303">
        <v>17</v>
      </c>
      <c r="C79" s="192">
        <v>21</v>
      </c>
      <c r="D79" s="192">
        <v>29</v>
      </c>
      <c r="E79" s="245">
        <f t="shared" si="4"/>
        <v>0.48333333333333334</v>
      </c>
      <c r="F79" s="306">
        <f t="shared" si="5"/>
        <v>21.483333333333334</v>
      </c>
      <c r="G79" s="1"/>
      <c r="H79" s="298">
        <v>24</v>
      </c>
      <c r="I79" s="287">
        <v>1.4333333333333333</v>
      </c>
      <c r="J79" s="287">
        <v>8.3000000000000007</v>
      </c>
      <c r="K79" s="299">
        <f t="shared" si="6"/>
        <v>-6.8666666666666671</v>
      </c>
      <c r="L79" s="300">
        <v>17</v>
      </c>
      <c r="M79" s="287">
        <v>22.766666666666666</v>
      </c>
      <c r="N79" s="287">
        <v>16.216666666666665</v>
      </c>
      <c r="O79" s="302">
        <f t="shared" si="7"/>
        <v>6.5500000000000007</v>
      </c>
      <c r="Q79" s="253">
        <v>16</v>
      </c>
      <c r="R79" s="308">
        <v>-8.35</v>
      </c>
      <c r="T79" s="251">
        <v>12</v>
      </c>
      <c r="U79" s="316">
        <v>1.7666666666666657</v>
      </c>
    </row>
    <row r="80" spans="1:21">
      <c r="A80" s="293"/>
      <c r="B80" s="303">
        <v>17</v>
      </c>
      <c r="C80" s="192">
        <v>21</v>
      </c>
      <c r="D80" s="192">
        <v>57</v>
      </c>
      <c r="E80" s="245">
        <f t="shared" si="4"/>
        <v>0.95</v>
      </c>
      <c r="F80" s="306">
        <f t="shared" si="5"/>
        <v>21.95</v>
      </c>
      <c r="G80" s="1"/>
      <c r="H80" s="305">
        <v>24</v>
      </c>
      <c r="I80" s="287">
        <v>1.4833333333333334</v>
      </c>
      <c r="J80" s="287">
        <v>8.3000000000000007</v>
      </c>
      <c r="K80" s="299">
        <f t="shared" si="6"/>
        <v>-6.8166666666666673</v>
      </c>
      <c r="L80" s="300">
        <v>17</v>
      </c>
      <c r="M80" s="287">
        <v>22.766666666666666</v>
      </c>
      <c r="N80" s="287">
        <v>16.216666666666665</v>
      </c>
      <c r="O80" s="302">
        <f t="shared" si="7"/>
        <v>6.5500000000000007</v>
      </c>
      <c r="Q80" s="253">
        <v>17</v>
      </c>
      <c r="R80" s="308">
        <v>-0.71666666666666679</v>
      </c>
      <c r="T80" s="251">
        <v>16</v>
      </c>
      <c r="U80" s="316">
        <v>1.5666666666666664</v>
      </c>
    </row>
    <row r="81" spans="1:21">
      <c r="A81" s="293"/>
      <c r="B81" s="303">
        <v>17</v>
      </c>
      <c r="C81" s="192">
        <v>22</v>
      </c>
      <c r="D81" s="192">
        <v>3</v>
      </c>
      <c r="E81" s="245">
        <f t="shared" si="4"/>
        <v>0.05</v>
      </c>
      <c r="F81" s="306">
        <f t="shared" si="5"/>
        <v>22.05</v>
      </c>
      <c r="G81" s="1"/>
      <c r="H81" s="305">
        <v>24</v>
      </c>
      <c r="I81" s="287">
        <v>3.45</v>
      </c>
      <c r="J81" s="287">
        <v>8.3000000000000007</v>
      </c>
      <c r="K81" s="299">
        <f t="shared" si="6"/>
        <v>-4.8500000000000005</v>
      </c>
      <c r="L81" s="300">
        <v>17</v>
      </c>
      <c r="M81" s="287">
        <v>23.433333333333334</v>
      </c>
      <c r="N81" s="287">
        <v>16.216666666666665</v>
      </c>
      <c r="O81" s="302">
        <f t="shared" si="7"/>
        <v>7.2166666666666686</v>
      </c>
      <c r="Q81" s="253">
        <v>19</v>
      </c>
      <c r="R81" s="308">
        <v>-7.6333333333333337</v>
      </c>
      <c r="T81" s="251">
        <v>16</v>
      </c>
      <c r="U81" s="316">
        <v>2.5500000000000007</v>
      </c>
    </row>
    <row r="82" spans="1:21">
      <c r="A82" s="293"/>
      <c r="B82" s="303">
        <v>17</v>
      </c>
      <c r="C82" s="192">
        <v>22</v>
      </c>
      <c r="D82" s="192">
        <v>43</v>
      </c>
      <c r="E82" s="245">
        <f t="shared" si="4"/>
        <v>0.71666666666666667</v>
      </c>
      <c r="F82" s="306">
        <f t="shared" si="5"/>
        <v>22.716666666666665</v>
      </c>
      <c r="G82" s="1"/>
      <c r="H82" s="305">
        <v>24</v>
      </c>
      <c r="I82" s="287">
        <v>3.8833333333333333</v>
      </c>
      <c r="J82" s="287">
        <v>8.3000000000000007</v>
      </c>
      <c r="K82" s="299">
        <f t="shared" si="6"/>
        <v>-4.4166666666666679</v>
      </c>
      <c r="L82" s="300">
        <v>18</v>
      </c>
      <c r="M82" s="287">
        <v>17.266666666666666</v>
      </c>
      <c r="N82" s="287">
        <v>16.25</v>
      </c>
      <c r="O82" s="302">
        <f t="shared" si="7"/>
        <v>1.0166666666666657</v>
      </c>
      <c r="Q82" s="253">
        <v>21</v>
      </c>
      <c r="R82" s="308">
        <v>-4.9833333333333325</v>
      </c>
      <c r="T82" s="251">
        <v>16</v>
      </c>
      <c r="U82" s="316">
        <v>5.6499999999999986</v>
      </c>
    </row>
    <row r="83" spans="1:21">
      <c r="A83" s="293"/>
      <c r="B83" s="303">
        <v>17</v>
      </c>
      <c r="C83" s="241">
        <v>22</v>
      </c>
      <c r="D83" s="241">
        <v>46</v>
      </c>
      <c r="E83" s="242">
        <f t="shared" si="4"/>
        <v>0.76666666666666672</v>
      </c>
      <c r="F83" s="304">
        <f t="shared" si="5"/>
        <v>22.766666666666666</v>
      </c>
      <c r="G83" s="1"/>
      <c r="H83" s="305">
        <v>24</v>
      </c>
      <c r="I83" s="287">
        <v>4.2</v>
      </c>
      <c r="J83" s="287">
        <v>8.3000000000000007</v>
      </c>
      <c r="K83" s="299">
        <f t="shared" si="6"/>
        <v>-4.1000000000000005</v>
      </c>
      <c r="L83" s="300">
        <v>18</v>
      </c>
      <c r="M83" s="287">
        <v>19.766666666666666</v>
      </c>
      <c r="N83" s="287">
        <v>16.25</v>
      </c>
      <c r="O83" s="302">
        <f t="shared" si="7"/>
        <v>3.5166666666666657</v>
      </c>
      <c r="Q83" s="253">
        <v>22</v>
      </c>
      <c r="R83" s="308">
        <v>-8.35</v>
      </c>
      <c r="T83" s="251">
        <v>17</v>
      </c>
      <c r="U83" s="316">
        <v>1.9333333333333336</v>
      </c>
    </row>
    <row r="84" spans="1:21">
      <c r="A84" s="293"/>
      <c r="B84" s="303">
        <v>17</v>
      </c>
      <c r="C84" s="241">
        <v>22</v>
      </c>
      <c r="D84" s="241">
        <v>46</v>
      </c>
      <c r="E84" s="242">
        <f t="shared" si="4"/>
        <v>0.76666666666666672</v>
      </c>
      <c r="F84" s="304">
        <f t="shared" si="5"/>
        <v>22.766666666666666</v>
      </c>
      <c r="G84" s="1"/>
      <c r="H84" s="305">
        <v>24</v>
      </c>
      <c r="I84" s="287">
        <v>4.2</v>
      </c>
      <c r="J84" s="287">
        <v>8.3000000000000007</v>
      </c>
      <c r="K84" s="299">
        <f t="shared" si="6"/>
        <v>-4.1000000000000005</v>
      </c>
      <c r="L84" s="300">
        <v>18</v>
      </c>
      <c r="M84" s="287">
        <v>20.733333333333334</v>
      </c>
      <c r="N84" s="287">
        <v>16.25</v>
      </c>
      <c r="O84" s="302">
        <f t="shared" si="7"/>
        <v>4.4833333333333343</v>
      </c>
      <c r="Q84" s="253">
        <v>22</v>
      </c>
      <c r="R84" s="308">
        <v>-2.8166666666666664</v>
      </c>
      <c r="T84" s="251">
        <v>17</v>
      </c>
      <c r="U84" s="316">
        <v>4.8500000000000014</v>
      </c>
    </row>
    <row r="85" spans="1:21">
      <c r="A85" s="293"/>
      <c r="B85" s="303">
        <v>17</v>
      </c>
      <c r="C85" s="192">
        <v>23</v>
      </c>
      <c r="D85" s="192">
        <v>26</v>
      </c>
      <c r="E85" s="245">
        <f t="shared" si="4"/>
        <v>0.43333333333333335</v>
      </c>
      <c r="F85" s="306">
        <f t="shared" si="5"/>
        <v>23.433333333333334</v>
      </c>
      <c r="G85" s="1"/>
      <c r="H85" s="305">
        <v>24</v>
      </c>
      <c r="I85" s="287">
        <v>4.2</v>
      </c>
      <c r="J85" s="287">
        <v>8.3000000000000007</v>
      </c>
      <c r="K85" s="299">
        <f t="shared" si="6"/>
        <v>-4.1000000000000005</v>
      </c>
      <c r="L85" s="300">
        <v>18</v>
      </c>
      <c r="M85" s="287">
        <v>20.983333333333334</v>
      </c>
      <c r="N85" s="287">
        <v>16.25</v>
      </c>
      <c r="O85" s="302">
        <f t="shared" si="7"/>
        <v>4.7333333333333343</v>
      </c>
      <c r="Q85" s="253">
        <v>24</v>
      </c>
      <c r="R85" s="308">
        <v>-2.7500000000000009</v>
      </c>
      <c r="T85" s="251">
        <v>18</v>
      </c>
      <c r="U85" s="316">
        <v>6.6499999999999986</v>
      </c>
    </row>
    <row r="86" spans="1:21">
      <c r="A86" s="293" t="s">
        <v>95</v>
      </c>
      <c r="B86" s="303">
        <v>18</v>
      </c>
      <c r="C86" s="257">
        <v>0</v>
      </c>
      <c r="D86" s="257">
        <v>12</v>
      </c>
      <c r="E86" s="258">
        <f t="shared" si="4"/>
        <v>0.2</v>
      </c>
      <c r="F86" s="307">
        <f t="shared" si="5"/>
        <v>0.2</v>
      </c>
      <c r="G86" s="1"/>
      <c r="H86" s="298">
        <v>26</v>
      </c>
      <c r="I86" s="287">
        <v>7.6</v>
      </c>
      <c r="J86" s="287">
        <v>8.25</v>
      </c>
      <c r="K86" s="299">
        <f t="shared" si="6"/>
        <v>-0.65000000000000036</v>
      </c>
      <c r="L86" s="300">
        <v>18</v>
      </c>
      <c r="M86" s="287">
        <v>21.333333333333332</v>
      </c>
      <c r="N86" s="287">
        <v>16.25</v>
      </c>
      <c r="O86" s="302">
        <f t="shared" si="7"/>
        <v>5.0833333333333321</v>
      </c>
      <c r="Q86" s="253">
        <v>28</v>
      </c>
      <c r="R86" s="308">
        <v>-2.1500000000000004</v>
      </c>
      <c r="T86" s="251">
        <v>19</v>
      </c>
      <c r="U86" s="316">
        <v>2.716666666666665</v>
      </c>
    </row>
    <row r="87" spans="1:21">
      <c r="A87" s="293" t="s">
        <v>96</v>
      </c>
      <c r="B87" s="303">
        <v>18</v>
      </c>
      <c r="C87" s="315">
        <v>2</v>
      </c>
      <c r="D87" s="315">
        <v>0</v>
      </c>
      <c r="E87" s="246">
        <f t="shared" si="4"/>
        <v>0</v>
      </c>
      <c r="F87" s="248">
        <f t="shared" si="5"/>
        <v>2</v>
      </c>
      <c r="G87" s="1"/>
      <c r="H87" s="298">
        <v>27</v>
      </c>
      <c r="I87" s="287">
        <v>0.78333333333333333</v>
      </c>
      <c r="J87" s="287">
        <v>8.2166666666666668</v>
      </c>
      <c r="K87" s="299">
        <f t="shared" si="6"/>
        <v>-7.4333333333333336</v>
      </c>
      <c r="L87" s="300">
        <v>19</v>
      </c>
      <c r="M87" s="287">
        <v>17.350000000000001</v>
      </c>
      <c r="N87" s="287">
        <v>16.283333333333335</v>
      </c>
      <c r="O87" s="302">
        <f t="shared" si="7"/>
        <v>1.0666666666666664</v>
      </c>
      <c r="Q87" s="253">
        <v>29</v>
      </c>
      <c r="R87" s="308">
        <v>-0.4833333333333325</v>
      </c>
      <c r="T87" s="251">
        <v>22</v>
      </c>
      <c r="U87" s="316">
        <v>1.7166666666666686</v>
      </c>
    </row>
    <row r="88" spans="1:21">
      <c r="A88" s="293"/>
      <c r="B88" s="303">
        <v>18</v>
      </c>
      <c r="C88" s="192">
        <v>2</v>
      </c>
      <c r="D88" s="192">
        <v>57</v>
      </c>
      <c r="E88" s="245">
        <f t="shared" si="4"/>
        <v>0.95</v>
      </c>
      <c r="F88" s="306">
        <f t="shared" si="5"/>
        <v>2.95</v>
      </c>
      <c r="G88" s="1"/>
      <c r="H88" s="305">
        <v>27</v>
      </c>
      <c r="I88" s="287">
        <v>4.8</v>
      </c>
      <c r="J88" s="287">
        <v>8.2166666666666668</v>
      </c>
      <c r="K88" s="299">
        <f t="shared" si="6"/>
        <v>-3.416666666666667</v>
      </c>
      <c r="L88" s="300">
        <v>19</v>
      </c>
      <c r="M88" s="287">
        <v>17.366666666666667</v>
      </c>
      <c r="N88" s="287">
        <v>16.283333333333335</v>
      </c>
      <c r="O88" s="302">
        <f t="shared" si="7"/>
        <v>1.0833333333333321</v>
      </c>
      <c r="Q88" s="254">
        <v>29</v>
      </c>
      <c r="R88" s="308">
        <v>-0.34999999999999964</v>
      </c>
      <c r="T88" s="251">
        <v>23</v>
      </c>
      <c r="U88" s="316">
        <v>0.81666666666666643</v>
      </c>
    </row>
    <row r="89" spans="1:21">
      <c r="A89" s="293"/>
      <c r="B89" s="303">
        <v>18</v>
      </c>
      <c r="C89" s="241">
        <v>3</v>
      </c>
      <c r="D89" s="241">
        <v>18</v>
      </c>
      <c r="E89" s="242">
        <f t="shared" si="4"/>
        <v>0.3</v>
      </c>
      <c r="F89" s="304">
        <f t="shared" si="5"/>
        <v>3.3</v>
      </c>
      <c r="G89" s="1"/>
      <c r="H89" s="305">
        <v>27</v>
      </c>
      <c r="I89" s="287">
        <v>7.6</v>
      </c>
      <c r="J89" s="287">
        <v>8.2166666666666668</v>
      </c>
      <c r="K89" s="299">
        <f t="shared" si="6"/>
        <v>-0.61666666666666714</v>
      </c>
      <c r="L89" s="300">
        <v>20</v>
      </c>
      <c r="M89" s="287">
        <v>18.133333333333333</v>
      </c>
      <c r="N89" s="287">
        <v>16.316666666666666</v>
      </c>
      <c r="O89" s="302">
        <f t="shared" si="7"/>
        <v>1.8166666666666664</v>
      </c>
      <c r="Q89" s="317">
        <v>1</v>
      </c>
      <c r="R89" s="318">
        <v>-1.0833333333333339</v>
      </c>
      <c r="T89" s="251">
        <v>24</v>
      </c>
      <c r="U89" s="316">
        <v>1.5500000000000007</v>
      </c>
    </row>
    <row r="90" spans="1:21">
      <c r="A90" s="293"/>
      <c r="B90" s="303">
        <v>18</v>
      </c>
      <c r="C90" s="241">
        <v>3</v>
      </c>
      <c r="D90" s="241">
        <v>18</v>
      </c>
      <c r="E90" s="242">
        <f t="shared" si="4"/>
        <v>0.3</v>
      </c>
      <c r="F90" s="304">
        <f t="shared" si="5"/>
        <v>3.3</v>
      </c>
      <c r="G90" s="1"/>
      <c r="H90" s="305">
        <v>27</v>
      </c>
      <c r="I90" s="287">
        <v>7.666666666666667</v>
      </c>
      <c r="J90" s="287">
        <v>8.2166666666666668</v>
      </c>
      <c r="K90" s="299">
        <f t="shared" si="6"/>
        <v>-0.54999999999999982</v>
      </c>
      <c r="L90" s="300">
        <v>21</v>
      </c>
      <c r="M90" s="287">
        <v>21.416666666666668</v>
      </c>
      <c r="N90" s="287">
        <v>16.350000000000001</v>
      </c>
      <c r="O90" s="302">
        <f t="shared" si="7"/>
        <v>5.0666666666666664</v>
      </c>
      <c r="Q90" s="317">
        <v>12</v>
      </c>
      <c r="R90" s="318">
        <v>-6.2000000000000011</v>
      </c>
      <c r="T90" s="251">
        <v>26</v>
      </c>
      <c r="U90" s="316">
        <v>0.94999999999999929</v>
      </c>
    </row>
    <row r="91" spans="1:21">
      <c r="A91" s="293"/>
      <c r="B91" s="303">
        <v>18</v>
      </c>
      <c r="C91" s="192">
        <v>3</v>
      </c>
      <c r="D91" s="192">
        <v>40</v>
      </c>
      <c r="E91" s="245">
        <f t="shared" si="4"/>
        <v>0.66666666666666663</v>
      </c>
      <c r="F91" s="306">
        <f t="shared" si="5"/>
        <v>3.6666666666666665</v>
      </c>
      <c r="G91" s="1"/>
      <c r="H91" s="298">
        <v>28</v>
      </c>
      <c r="I91" s="287">
        <v>0.9</v>
      </c>
      <c r="J91" s="287">
        <v>8.1833333333333336</v>
      </c>
      <c r="K91" s="299">
        <f t="shared" si="6"/>
        <v>-7.2833333333333332</v>
      </c>
      <c r="L91" s="300">
        <v>22</v>
      </c>
      <c r="M91" s="287">
        <v>23.733333333333334</v>
      </c>
      <c r="N91" s="287">
        <v>16.383333333333333</v>
      </c>
      <c r="O91" s="302">
        <f t="shared" si="7"/>
        <v>7.3500000000000014</v>
      </c>
      <c r="Q91" s="317">
        <v>17</v>
      </c>
      <c r="R91" s="318">
        <v>-7.3833333333333337</v>
      </c>
      <c r="T91" s="251">
        <v>27</v>
      </c>
      <c r="U91" s="316">
        <v>7.1333333333333329</v>
      </c>
    </row>
    <row r="92" spans="1:21">
      <c r="A92" s="293"/>
      <c r="B92" s="303">
        <v>18</v>
      </c>
      <c r="C92" s="192">
        <v>7</v>
      </c>
      <c r="D92" s="192">
        <v>14</v>
      </c>
      <c r="E92" s="245">
        <f t="shared" si="4"/>
        <v>0.23333333333333334</v>
      </c>
      <c r="F92" s="306">
        <f t="shared" si="5"/>
        <v>7.2333333333333334</v>
      </c>
      <c r="G92" s="1"/>
      <c r="H92" s="298">
        <v>29</v>
      </c>
      <c r="I92" s="287">
        <v>7.1</v>
      </c>
      <c r="J92" s="287">
        <v>8.1666666666666661</v>
      </c>
      <c r="K92" s="299">
        <f t="shared" si="6"/>
        <v>-1.0666666666666664</v>
      </c>
      <c r="L92" s="300">
        <v>23</v>
      </c>
      <c r="M92" s="287">
        <v>18</v>
      </c>
      <c r="N92" s="287">
        <v>16.416666666666668</v>
      </c>
      <c r="O92" s="302">
        <f t="shared" si="7"/>
        <v>1.5833333333333321</v>
      </c>
      <c r="Q92" s="317">
        <v>17</v>
      </c>
      <c r="R92" s="318">
        <v>-3.5</v>
      </c>
      <c r="T92" s="251">
        <v>29</v>
      </c>
      <c r="U92" s="316">
        <v>3.3833333333333329</v>
      </c>
    </row>
    <row r="93" spans="1:21">
      <c r="A93" s="293"/>
      <c r="B93" s="303">
        <v>18</v>
      </c>
      <c r="C93" s="192">
        <v>7</v>
      </c>
      <c r="D93" s="192">
        <v>21</v>
      </c>
      <c r="E93" s="245">
        <f t="shared" si="4"/>
        <v>0.35</v>
      </c>
      <c r="F93" s="306">
        <f t="shared" si="5"/>
        <v>7.35</v>
      </c>
      <c r="G93" s="1"/>
      <c r="H93" s="298">
        <v>30</v>
      </c>
      <c r="I93" s="287">
        <v>7.4833333333333334</v>
      </c>
      <c r="J93" s="287">
        <v>8.1333333333333329</v>
      </c>
      <c r="K93" s="299">
        <f t="shared" si="6"/>
        <v>-0.64999999999999947</v>
      </c>
      <c r="L93" s="300">
        <v>23</v>
      </c>
      <c r="M93" s="287">
        <v>22.5</v>
      </c>
      <c r="N93" s="287">
        <v>16.416666666666668</v>
      </c>
      <c r="O93" s="302">
        <f t="shared" si="7"/>
        <v>6.0833333333333321</v>
      </c>
      <c r="Q93" s="317">
        <v>17</v>
      </c>
      <c r="R93" s="318">
        <v>-0.19999999999999929</v>
      </c>
      <c r="T93" s="251">
        <v>30</v>
      </c>
      <c r="U93" s="316">
        <v>0.31666666666666643</v>
      </c>
    </row>
    <row r="94" spans="1:21">
      <c r="A94" s="293"/>
      <c r="B94" s="303">
        <v>18</v>
      </c>
      <c r="C94" s="309">
        <v>7</v>
      </c>
      <c r="D94" s="309">
        <v>37</v>
      </c>
      <c r="E94" s="310">
        <f t="shared" si="4"/>
        <v>0.6166666666666667</v>
      </c>
      <c r="F94" s="311">
        <f t="shared" si="5"/>
        <v>7.6166666666666671</v>
      </c>
      <c r="G94" s="1"/>
      <c r="H94" s="305"/>
      <c r="I94" s="277"/>
      <c r="J94" s="277"/>
      <c r="K94" s="277"/>
      <c r="L94" s="300">
        <v>25</v>
      </c>
      <c r="M94" s="287">
        <v>17.75</v>
      </c>
      <c r="N94" s="287">
        <v>16.483333333333334</v>
      </c>
      <c r="O94" s="302">
        <f t="shared" si="7"/>
        <v>1.2666666666666657</v>
      </c>
      <c r="Q94" s="317">
        <v>18</v>
      </c>
      <c r="R94" s="318">
        <v>-0.43333333333333179</v>
      </c>
      <c r="T94" s="251">
        <v>30</v>
      </c>
      <c r="U94" s="316">
        <v>0.93333333333333357</v>
      </c>
    </row>
    <row r="95" spans="1:21">
      <c r="A95" s="293"/>
      <c r="B95" s="303">
        <v>18</v>
      </c>
      <c r="C95" s="309">
        <v>7</v>
      </c>
      <c r="D95" s="309">
        <v>38</v>
      </c>
      <c r="E95" s="310">
        <f t="shared" si="4"/>
        <v>0.6333333333333333</v>
      </c>
      <c r="F95" s="311">
        <f t="shared" si="5"/>
        <v>7.6333333333333329</v>
      </c>
      <c r="G95" s="1"/>
      <c r="H95" s="305"/>
      <c r="I95" s="279"/>
      <c r="J95" s="277"/>
      <c r="K95" s="277"/>
      <c r="L95" s="300">
        <v>26</v>
      </c>
      <c r="M95" s="287">
        <v>17.649999999999999</v>
      </c>
      <c r="N95" s="287">
        <v>16.516666666666666</v>
      </c>
      <c r="O95" s="302">
        <f t="shared" si="7"/>
        <v>1.1333333333333329</v>
      </c>
      <c r="Q95" s="317">
        <v>18</v>
      </c>
      <c r="R95" s="318">
        <v>-0.18333333333333179</v>
      </c>
      <c r="T95" s="251">
        <v>30</v>
      </c>
      <c r="U95" s="316">
        <v>0.93333333333333357</v>
      </c>
    </row>
    <row r="96" spans="1:21">
      <c r="A96" s="293"/>
      <c r="B96" s="303">
        <v>18</v>
      </c>
      <c r="C96" s="192">
        <v>17</v>
      </c>
      <c r="D96" s="192">
        <v>16</v>
      </c>
      <c r="E96" s="245">
        <f t="shared" si="4"/>
        <v>0.26666666666666666</v>
      </c>
      <c r="F96" s="306">
        <f t="shared" si="5"/>
        <v>17.266666666666666</v>
      </c>
      <c r="G96" s="1"/>
      <c r="H96" s="305"/>
      <c r="I96" s="277"/>
      <c r="J96" s="277"/>
      <c r="K96" s="277"/>
      <c r="L96" s="300">
        <v>28</v>
      </c>
      <c r="M96" s="287">
        <v>20.816666666666666</v>
      </c>
      <c r="N96" s="287">
        <v>16.600000000000001</v>
      </c>
      <c r="O96" s="302">
        <f t="shared" si="7"/>
        <v>4.216666666666665</v>
      </c>
      <c r="Q96" s="317">
        <v>21</v>
      </c>
      <c r="R96" s="318">
        <v>-5.8833333333333329</v>
      </c>
      <c r="T96" s="251">
        <v>11</v>
      </c>
      <c r="U96" s="319">
        <v>5.18333333333333</v>
      </c>
    </row>
    <row r="97" spans="1:21">
      <c r="A97" s="293"/>
      <c r="B97" s="303">
        <v>18</v>
      </c>
      <c r="C97" s="192">
        <v>19</v>
      </c>
      <c r="D97" s="192">
        <v>46</v>
      </c>
      <c r="E97" s="245">
        <f t="shared" si="4"/>
        <v>0.76666666666666672</v>
      </c>
      <c r="F97" s="306">
        <f t="shared" si="5"/>
        <v>19.766666666666666</v>
      </c>
      <c r="G97" s="1"/>
      <c r="H97" s="305"/>
      <c r="I97" s="277"/>
      <c r="J97" s="277"/>
      <c r="K97" s="277"/>
      <c r="L97" s="300">
        <v>29</v>
      </c>
      <c r="M97" s="287">
        <v>17.616666666666667</v>
      </c>
      <c r="N97" s="287">
        <v>16.633333333333333</v>
      </c>
      <c r="O97" s="302">
        <f t="shared" si="7"/>
        <v>0.98333333333333428</v>
      </c>
      <c r="Q97" s="317">
        <v>21</v>
      </c>
      <c r="R97" s="318">
        <v>-5.7333333333333325</v>
      </c>
      <c r="T97" s="251">
        <v>12</v>
      </c>
      <c r="U97" s="319">
        <v>1.7333333333333343</v>
      </c>
    </row>
    <row r="98" spans="1:21">
      <c r="A98" s="293"/>
      <c r="B98" s="303">
        <v>18</v>
      </c>
      <c r="C98" s="192">
        <v>20</v>
      </c>
      <c r="D98" s="192">
        <v>44</v>
      </c>
      <c r="E98" s="245">
        <f t="shared" si="4"/>
        <v>0.73333333333333328</v>
      </c>
      <c r="F98" s="306">
        <f t="shared" si="5"/>
        <v>20.733333333333334</v>
      </c>
      <c r="G98" s="1"/>
      <c r="H98" s="305"/>
      <c r="I98" s="277"/>
      <c r="J98" s="277"/>
      <c r="K98" s="277"/>
      <c r="L98" s="300">
        <v>30</v>
      </c>
      <c r="M98" s="287">
        <v>15.916666666666666</v>
      </c>
      <c r="N98" s="287">
        <v>16.666666666666668</v>
      </c>
      <c r="O98" s="302">
        <f t="shared" si="7"/>
        <v>-0.75000000000000178</v>
      </c>
      <c r="Q98" s="317">
        <v>21</v>
      </c>
      <c r="R98" s="318">
        <v>-2.6166666666666663</v>
      </c>
      <c r="T98" s="251">
        <v>12</v>
      </c>
      <c r="U98" s="319">
        <v>3.3166666666666664</v>
      </c>
    </row>
    <row r="99" spans="1:21">
      <c r="A99" s="293"/>
      <c r="B99" s="303">
        <v>18</v>
      </c>
      <c r="C99" s="192">
        <v>20</v>
      </c>
      <c r="D99" s="192">
        <v>59</v>
      </c>
      <c r="E99" s="245">
        <f t="shared" si="4"/>
        <v>0.98333333333333328</v>
      </c>
      <c r="F99" s="306">
        <f t="shared" si="5"/>
        <v>20.983333333333334</v>
      </c>
      <c r="G99" s="1"/>
      <c r="H99" s="305"/>
      <c r="I99" s="277"/>
      <c r="J99" s="277"/>
      <c r="K99" s="277"/>
      <c r="L99" s="300">
        <v>30</v>
      </c>
      <c r="M99" s="287">
        <v>22.1</v>
      </c>
      <c r="N99" s="287">
        <v>16.666666666666668</v>
      </c>
      <c r="O99" s="302">
        <f t="shared" si="7"/>
        <v>5.4333333333333336</v>
      </c>
      <c r="Q99" s="317">
        <v>21</v>
      </c>
      <c r="R99" s="318">
        <v>-0.36666666666666536</v>
      </c>
      <c r="T99" s="251">
        <v>12</v>
      </c>
      <c r="U99" s="319">
        <v>3.3833333333333329</v>
      </c>
    </row>
    <row r="100" spans="1:21">
      <c r="A100" s="293"/>
      <c r="B100" s="303">
        <v>18</v>
      </c>
      <c r="C100" s="192">
        <v>21</v>
      </c>
      <c r="D100" s="192">
        <v>20</v>
      </c>
      <c r="E100" s="245">
        <f t="shared" si="4"/>
        <v>0.33333333333333331</v>
      </c>
      <c r="F100" s="306">
        <f t="shared" si="5"/>
        <v>21.333333333333332</v>
      </c>
      <c r="G100" s="1"/>
      <c r="H100" s="305"/>
      <c r="I100" s="277"/>
      <c r="J100" s="277"/>
      <c r="K100" s="277"/>
      <c r="L100" s="300">
        <v>31</v>
      </c>
      <c r="M100" s="287">
        <v>17.716666666666665</v>
      </c>
      <c r="N100" s="287">
        <v>16.7</v>
      </c>
      <c r="O100" s="302">
        <f t="shared" si="7"/>
        <v>1.0166666666666657</v>
      </c>
      <c r="Q100" s="317">
        <v>22</v>
      </c>
      <c r="R100" s="318">
        <v>-5.0999999999999996</v>
      </c>
      <c r="T100" s="251">
        <v>12</v>
      </c>
      <c r="U100" s="319">
        <v>3.9333333333333336</v>
      </c>
    </row>
    <row r="101" spans="1:21" ht="16" thickBot="1">
      <c r="A101" s="293"/>
      <c r="B101" s="303">
        <v>19</v>
      </c>
      <c r="C101" s="241">
        <v>0</v>
      </c>
      <c r="D101" s="241">
        <v>21</v>
      </c>
      <c r="E101" s="242">
        <f t="shared" si="4"/>
        <v>0.35</v>
      </c>
      <c r="F101" s="304">
        <f t="shared" si="5"/>
        <v>0.35</v>
      </c>
      <c r="G101" s="1"/>
      <c r="H101" s="320"/>
      <c r="I101" s="321"/>
      <c r="J101" s="321"/>
      <c r="K101" s="321"/>
      <c r="L101" s="321">
        <v>31</v>
      </c>
      <c r="M101" s="322">
        <v>18.850000000000001</v>
      </c>
      <c r="N101" s="322">
        <v>16.7</v>
      </c>
      <c r="O101" s="323">
        <f t="shared" si="7"/>
        <v>2.1500000000000021</v>
      </c>
      <c r="Q101" s="317">
        <v>22</v>
      </c>
      <c r="R101" s="318">
        <v>-0.18333333333333357</v>
      </c>
      <c r="T101" s="251">
        <v>12</v>
      </c>
      <c r="U101" s="319">
        <v>5.0166666666666657</v>
      </c>
    </row>
    <row r="102" spans="1:21" ht="16" thickTop="1">
      <c r="A102" s="293"/>
      <c r="B102" s="303">
        <v>19</v>
      </c>
      <c r="C102" s="241">
        <v>0</v>
      </c>
      <c r="D102" s="241">
        <v>21</v>
      </c>
      <c r="E102" s="242">
        <f t="shared" si="4"/>
        <v>0.35</v>
      </c>
      <c r="F102" s="304">
        <f t="shared" si="5"/>
        <v>0.35</v>
      </c>
      <c r="G102" s="1"/>
      <c r="Q102" s="317">
        <v>28</v>
      </c>
      <c r="R102" s="318">
        <v>-7.3166666666666664</v>
      </c>
      <c r="T102" s="251">
        <v>13</v>
      </c>
      <c r="U102" s="319">
        <v>1.9499999999999993</v>
      </c>
    </row>
    <row r="103" spans="1:21">
      <c r="A103" s="293"/>
      <c r="B103" s="303">
        <v>19</v>
      </c>
      <c r="C103" s="241">
        <v>7</v>
      </c>
      <c r="D103" s="241">
        <v>48</v>
      </c>
      <c r="E103" s="242">
        <f t="shared" si="4"/>
        <v>0.8</v>
      </c>
      <c r="F103" s="304">
        <f t="shared" si="5"/>
        <v>7.8</v>
      </c>
      <c r="G103" s="1"/>
      <c r="M103" s="22"/>
      <c r="Q103" s="317">
        <v>28</v>
      </c>
      <c r="R103" s="318">
        <v>-5.45</v>
      </c>
      <c r="T103" s="251">
        <v>13</v>
      </c>
      <c r="U103" s="319">
        <v>2.716666666666665</v>
      </c>
    </row>
    <row r="104" spans="1:21">
      <c r="A104" s="293"/>
      <c r="B104" s="303">
        <v>19</v>
      </c>
      <c r="C104" s="241">
        <v>7</v>
      </c>
      <c r="D104" s="241">
        <v>48</v>
      </c>
      <c r="E104" s="242">
        <f t="shared" si="4"/>
        <v>0.8</v>
      </c>
      <c r="F104" s="304">
        <f t="shared" si="5"/>
        <v>7.8</v>
      </c>
      <c r="G104" s="1"/>
      <c r="Q104" s="317">
        <v>28</v>
      </c>
      <c r="R104" s="318">
        <v>-2.4333333333333336</v>
      </c>
      <c r="T104" s="251">
        <v>13</v>
      </c>
      <c r="U104" s="319">
        <v>3.966666666666665</v>
      </c>
    </row>
    <row r="105" spans="1:21">
      <c r="A105" s="293"/>
      <c r="B105" s="303">
        <v>19</v>
      </c>
      <c r="C105" s="241">
        <v>17</v>
      </c>
      <c r="D105" s="241">
        <v>21</v>
      </c>
      <c r="E105" s="242">
        <f t="shared" si="4"/>
        <v>0.35</v>
      </c>
      <c r="F105" s="304">
        <f t="shared" si="5"/>
        <v>17.350000000000001</v>
      </c>
      <c r="G105" s="1"/>
      <c r="Q105" s="317">
        <v>28</v>
      </c>
      <c r="R105" s="318">
        <v>-0.20000000000000018</v>
      </c>
      <c r="T105" s="251">
        <v>13</v>
      </c>
      <c r="U105" s="319">
        <v>3.966666666666665</v>
      </c>
    </row>
    <row r="106" spans="1:21">
      <c r="A106" s="293"/>
      <c r="B106" s="303">
        <v>19</v>
      </c>
      <c r="C106" s="241">
        <v>17</v>
      </c>
      <c r="D106" s="241">
        <v>22</v>
      </c>
      <c r="E106" s="242">
        <f t="shared" si="4"/>
        <v>0.36666666666666664</v>
      </c>
      <c r="F106" s="304">
        <f t="shared" si="5"/>
        <v>17.366666666666667</v>
      </c>
      <c r="G106" s="1"/>
      <c r="Q106" s="317">
        <v>28</v>
      </c>
      <c r="R106" s="318">
        <v>-0.11666666666666714</v>
      </c>
      <c r="T106" s="251">
        <v>15</v>
      </c>
      <c r="U106" s="319">
        <v>3.8666666666666671</v>
      </c>
    </row>
    <row r="107" spans="1:21">
      <c r="A107" s="293"/>
      <c r="B107" s="303">
        <v>20</v>
      </c>
      <c r="C107" s="192">
        <v>5</v>
      </c>
      <c r="D107" s="192">
        <v>14</v>
      </c>
      <c r="E107" s="245">
        <f t="shared" si="4"/>
        <v>0.23333333333333334</v>
      </c>
      <c r="F107" s="306">
        <f t="shared" si="5"/>
        <v>5.2333333333333334</v>
      </c>
      <c r="G107" s="1"/>
      <c r="Q107" s="317">
        <v>29</v>
      </c>
      <c r="R107" s="318">
        <v>-7.5666666666666664</v>
      </c>
      <c r="T107" s="251">
        <v>16</v>
      </c>
      <c r="U107" s="319">
        <v>5.1833333333333336</v>
      </c>
    </row>
    <row r="108" spans="1:21">
      <c r="A108" s="293"/>
      <c r="B108" s="303">
        <v>20</v>
      </c>
      <c r="C108" s="192">
        <v>18</v>
      </c>
      <c r="D108" s="192">
        <v>8</v>
      </c>
      <c r="E108" s="245">
        <f t="shared" si="4"/>
        <v>0.13333333333333333</v>
      </c>
      <c r="F108" s="306">
        <f t="shared" si="5"/>
        <v>18.133333333333333</v>
      </c>
      <c r="G108" s="1"/>
      <c r="Q108" s="317">
        <v>29</v>
      </c>
      <c r="R108" s="318">
        <v>-0.13333333333333286</v>
      </c>
      <c r="T108" s="251">
        <v>16</v>
      </c>
      <c r="U108" s="319">
        <v>5.1833333333333336</v>
      </c>
    </row>
    <row r="109" spans="1:21">
      <c r="A109" s="293"/>
      <c r="B109" s="303">
        <v>21</v>
      </c>
      <c r="C109" s="192">
        <v>0</v>
      </c>
      <c r="D109" s="192">
        <v>36</v>
      </c>
      <c r="E109" s="245">
        <f t="shared" si="4"/>
        <v>0.6</v>
      </c>
      <c r="F109" s="306">
        <f t="shared" si="5"/>
        <v>0.6</v>
      </c>
      <c r="G109" s="1"/>
      <c r="Q109" s="317">
        <v>30</v>
      </c>
      <c r="R109" s="318">
        <v>-7.5666666666666664</v>
      </c>
      <c r="T109" s="251">
        <v>16</v>
      </c>
      <c r="U109" s="319">
        <v>6.5666666666666664</v>
      </c>
    </row>
    <row r="110" spans="1:21">
      <c r="A110" s="324"/>
      <c r="B110" s="303">
        <v>21</v>
      </c>
      <c r="C110" s="325">
        <v>1</v>
      </c>
      <c r="D110" s="325">
        <v>54</v>
      </c>
      <c r="E110" s="326">
        <f t="shared" si="4"/>
        <v>0.9</v>
      </c>
      <c r="F110" s="327">
        <f t="shared" si="5"/>
        <v>1.9</v>
      </c>
      <c r="G110" s="1"/>
      <c r="Q110" s="317">
        <v>30</v>
      </c>
      <c r="R110" s="318">
        <v>-6.3666666666666663</v>
      </c>
      <c r="T110" s="251">
        <v>17</v>
      </c>
      <c r="U110" s="319">
        <v>4.5</v>
      </c>
    </row>
    <row r="111" spans="1:21">
      <c r="A111" s="293"/>
      <c r="B111" s="303">
        <v>21</v>
      </c>
      <c r="C111" s="192">
        <v>7</v>
      </c>
      <c r="D111" s="192">
        <v>44</v>
      </c>
      <c r="E111" s="245">
        <f t="shared" si="4"/>
        <v>0.73333333333333328</v>
      </c>
      <c r="F111" s="306">
        <f t="shared" si="5"/>
        <v>7.7333333333333334</v>
      </c>
      <c r="G111" s="1"/>
      <c r="Q111" s="253">
        <v>18</v>
      </c>
      <c r="R111" s="328">
        <v>-7.3333333333333321</v>
      </c>
      <c r="T111" s="251">
        <v>17</v>
      </c>
      <c r="U111" s="319">
        <v>5.0166666666666693</v>
      </c>
    </row>
    <row r="112" spans="1:21">
      <c r="A112" s="293"/>
      <c r="B112" s="303">
        <v>21</v>
      </c>
      <c r="C112" s="192">
        <v>21</v>
      </c>
      <c r="D112" s="192">
        <v>25</v>
      </c>
      <c r="E112" s="245">
        <f t="shared" si="4"/>
        <v>0.41666666666666669</v>
      </c>
      <c r="F112" s="306">
        <f t="shared" si="5"/>
        <v>21.416666666666668</v>
      </c>
      <c r="G112" s="1"/>
      <c r="Q112" s="253">
        <v>19</v>
      </c>
      <c r="R112" s="328">
        <v>-7.9666666666666668</v>
      </c>
      <c r="T112" s="251">
        <v>18</v>
      </c>
      <c r="U112" s="319">
        <v>2.8666666666666671</v>
      </c>
    </row>
    <row r="113" spans="1:21">
      <c r="A113" s="293"/>
      <c r="B113" s="303">
        <v>22</v>
      </c>
      <c r="C113" s="192">
        <v>6</v>
      </c>
      <c r="D113" s="192">
        <v>33</v>
      </c>
      <c r="E113" s="245">
        <f t="shared" si="4"/>
        <v>0.55000000000000004</v>
      </c>
      <c r="F113" s="306">
        <f t="shared" si="5"/>
        <v>6.55</v>
      </c>
      <c r="G113" s="1"/>
      <c r="Q113" s="253">
        <v>19</v>
      </c>
      <c r="R113" s="328">
        <v>-0.98333333333333339</v>
      </c>
      <c r="T113" s="251">
        <v>19</v>
      </c>
      <c r="U113" s="319">
        <v>2.93333333333333</v>
      </c>
    </row>
    <row r="114" spans="1:21">
      <c r="A114" s="293"/>
      <c r="B114" s="303">
        <v>22</v>
      </c>
      <c r="C114" s="192">
        <v>7</v>
      </c>
      <c r="D114" s="192">
        <v>15</v>
      </c>
      <c r="E114" s="245">
        <f t="shared" si="4"/>
        <v>0.25</v>
      </c>
      <c r="F114" s="306">
        <f t="shared" si="5"/>
        <v>7.25</v>
      </c>
      <c r="G114" s="1"/>
      <c r="Q114" s="253">
        <v>22</v>
      </c>
      <c r="R114" s="328">
        <v>-7.7666666666666666</v>
      </c>
      <c r="T114" s="251">
        <v>21</v>
      </c>
      <c r="U114" s="319">
        <v>7.5666666666666664</v>
      </c>
    </row>
    <row r="115" spans="1:21">
      <c r="A115" s="293"/>
      <c r="B115" s="303">
        <v>22</v>
      </c>
      <c r="C115" s="192">
        <v>23</v>
      </c>
      <c r="D115" s="192">
        <v>44</v>
      </c>
      <c r="E115" s="245">
        <f t="shared" si="4"/>
        <v>0.73333333333333328</v>
      </c>
      <c r="F115" s="306">
        <f t="shared" si="5"/>
        <v>23.733333333333334</v>
      </c>
      <c r="G115" s="1"/>
      <c r="Q115" s="254">
        <v>22</v>
      </c>
      <c r="R115" s="328">
        <v>-6.8</v>
      </c>
      <c r="T115" s="251">
        <v>22</v>
      </c>
      <c r="U115" s="319">
        <v>6.2666666666666657</v>
      </c>
    </row>
    <row r="116" spans="1:21">
      <c r="A116" s="293"/>
      <c r="B116" s="303">
        <v>23</v>
      </c>
      <c r="C116" s="192">
        <v>8</v>
      </c>
      <c r="D116" s="192">
        <v>9</v>
      </c>
      <c r="E116" s="245">
        <f t="shared" si="4"/>
        <v>0.15</v>
      </c>
      <c r="F116" s="306">
        <f t="shared" si="5"/>
        <v>8.15</v>
      </c>
      <c r="G116" s="1"/>
      <c r="Q116" s="254">
        <v>22</v>
      </c>
      <c r="R116" s="328">
        <v>-5.75</v>
      </c>
      <c r="T116" s="251">
        <v>23</v>
      </c>
      <c r="U116" s="319">
        <v>1.3499999999999979</v>
      </c>
    </row>
    <row r="117" spans="1:21">
      <c r="A117" s="293"/>
      <c r="B117" s="303">
        <v>23</v>
      </c>
      <c r="C117" s="192">
        <v>18</v>
      </c>
      <c r="D117" s="192">
        <v>0</v>
      </c>
      <c r="E117" s="245">
        <f t="shared" si="4"/>
        <v>0</v>
      </c>
      <c r="F117" s="306">
        <f t="shared" si="5"/>
        <v>18</v>
      </c>
      <c r="G117" s="1"/>
      <c r="Q117" s="254">
        <v>22</v>
      </c>
      <c r="R117" s="328">
        <v>-5.3666666666666663</v>
      </c>
      <c r="T117" s="251">
        <v>26</v>
      </c>
      <c r="U117" s="319">
        <v>2.3833333333333329</v>
      </c>
    </row>
    <row r="118" spans="1:21">
      <c r="A118" s="293"/>
      <c r="B118" s="303">
        <v>23</v>
      </c>
      <c r="C118" s="192">
        <v>22</v>
      </c>
      <c r="D118" s="192">
        <v>30</v>
      </c>
      <c r="E118" s="245">
        <f t="shared" si="4"/>
        <v>0.5</v>
      </c>
      <c r="F118" s="306">
        <f t="shared" si="5"/>
        <v>22.5</v>
      </c>
      <c r="G118" s="1"/>
      <c r="Q118" s="253">
        <v>22</v>
      </c>
      <c r="R118" s="328">
        <v>-5.3666666666666663</v>
      </c>
      <c r="T118" s="251">
        <v>27</v>
      </c>
      <c r="U118" s="319">
        <v>6.8666666666666671</v>
      </c>
    </row>
    <row r="119" spans="1:21" ht="16" thickBot="1">
      <c r="A119" s="293"/>
      <c r="B119" s="303">
        <v>24</v>
      </c>
      <c r="C119" s="192">
        <v>1</v>
      </c>
      <c r="D119" s="192">
        <v>26</v>
      </c>
      <c r="E119" s="245">
        <f t="shared" si="4"/>
        <v>0.43333333333333335</v>
      </c>
      <c r="F119" s="306">
        <f t="shared" si="5"/>
        <v>1.4333333333333333</v>
      </c>
      <c r="G119" s="1"/>
      <c r="Q119" s="329">
        <v>31</v>
      </c>
      <c r="R119" s="330">
        <v>-5.55</v>
      </c>
      <c r="T119" s="251">
        <v>28</v>
      </c>
      <c r="U119" s="319">
        <v>1.0666666666666664</v>
      </c>
    </row>
    <row r="120" spans="1:21" ht="16" thickTop="1">
      <c r="A120" s="293"/>
      <c r="B120" s="303">
        <v>24</v>
      </c>
      <c r="C120" s="192">
        <v>1</v>
      </c>
      <c r="D120" s="192">
        <v>29</v>
      </c>
      <c r="E120" s="245">
        <f t="shared" si="4"/>
        <v>0.48333333333333334</v>
      </c>
      <c r="F120" s="306">
        <f t="shared" si="5"/>
        <v>1.4833333333333334</v>
      </c>
      <c r="G120" s="1"/>
      <c r="T120" s="251">
        <v>28</v>
      </c>
      <c r="U120" s="319">
        <v>2.0833333333333321</v>
      </c>
    </row>
    <row r="121" spans="1:21">
      <c r="A121" s="293"/>
      <c r="B121" s="303">
        <v>24</v>
      </c>
      <c r="C121" s="192">
        <v>3</v>
      </c>
      <c r="D121" s="192">
        <v>27</v>
      </c>
      <c r="E121" s="245">
        <f t="shared" si="4"/>
        <v>0.45</v>
      </c>
      <c r="F121" s="306">
        <f t="shared" si="5"/>
        <v>3.45</v>
      </c>
      <c r="G121" s="1"/>
      <c r="Q121">
        <v>112</v>
      </c>
      <c r="T121" s="251">
        <v>29</v>
      </c>
      <c r="U121" s="319">
        <v>2.3833333333333329</v>
      </c>
    </row>
    <row r="122" spans="1:21">
      <c r="A122" s="293"/>
      <c r="B122" s="303">
        <v>24</v>
      </c>
      <c r="C122" s="192">
        <v>3</v>
      </c>
      <c r="D122" s="192">
        <v>53</v>
      </c>
      <c r="E122" s="245">
        <f t="shared" si="4"/>
        <v>0.8833333333333333</v>
      </c>
      <c r="F122" s="306">
        <f t="shared" si="5"/>
        <v>3.8833333333333333</v>
      </c>
      <c r="G122" s="1"/>
      <c r="T122" s="251">
        <v>29</v>
      </c>
      <c r="U122" s="319">
        <v>5.8000000000000007</v>
      </c>
    </row>
    <row r="123" spans="1:21">
      <c r="A123" s="293"/>
      <c r="B123" s="303">
        <v>24</v>
      </c>
      <c r="C123" s="241">
        <v>4</v>
      </c>
      <c r="D123" s="241">
        <v>12</v>
      </c>
      <c r="E123" s="242">
        <f t="shared" si="4"/>
        <v>0.2</v>
      </c>
      <c r="F123" s="304">
        <f t="shared" si="5"/>
        <v>4.2</v>
      </c>
      <c r="G123" s="1"/>
      <c r="T123" s="251">
        <v>30</v>
      </c>
      <c r="U123" s="319">
        <v>0.89999999999999858</v>
      </c>
    </row>
    <row r="124" spans="1:21">
      <c r="A124" s="293"/>
      <c r="B124" s="303">
        <v>24</v>
      </c>
      <c r="C124" s="241">
        <v>4</v>
      </c>
      <c r="D124" s="241">
        <v>12</v>
      </c>
      <c r="E124" s="242">
        <f t="shared" si="4"/>
        <v>0.2</v>
      </c>
      <c r="F124" s="304">
        <f t="shared" si="5"/>
        <v>4.2</v>
      </c>
      <c r="G124" s="1"/>
      <c r="T124" s="251">
        <v>31</v>
      </c>
      <c r="U124" s="319">
        <v>1.0166666666666657</v>
      </c>
    </row>
    <row r="125" spans="1:21">
      <c r="A125" s="293"/>
      <c r="B125" s="303">
        <v>24</v>
      </c>
      <c r="C125" s="241">
        <v>4</v>
      </c>
      <c r="D125" s="241">
        <v>12</v>
      </c>
      <c r="E125" s="242">
        <f t="shared" si="4"/>
        <v>0.2</v>
      </c>
      <c r="F125" s="304">
        <f t="shared" si="5"/>
        <v>4.2</v>
      </c>
      <c r="G125" s="1"/>
      <c r="T125" s="251">
        <v>31</v>
      </c>
      <c r="U125" s="319">
        <v>1.1500000000000021</v>
      </c>
    </row>
    <row r="126" spans="1:21">
      <c r="A126" s="293"/>
      <c r="B126" s="303">
        <v>25</v>
      </c>
      <c r="C126" s="192">
        <v>17</v>
      </c>
      <c r="D126" s="192">
        <v>45</v>
      </c>
      <c r="E126" s="245">
        <f t="shared" si="4"/>
        <v>0.75</v>
      </c>
      <c r="F126" s="306">
        <f t="shared" si="5"/>
        <v>17.75</v>
      </c>
      <c r="G126" s="1"/>
      <c r="T126" s="251">
        <v>31</v>
      </c>
      <c r="U126" s="319">
        <v>1.1500000000000021</v>
      </c>
    </row>
    <row r="127" spans="1:21">
      <c r="A127" s="293"/>
      <c r="B127" s="303">
        <v>26</v>
      </c>
      <c r="C127" s="192">
        <v>7</v>
      </c>
      <c r="D127" s="192">
        <v>36</v>
      </c>
      <c r="E127" s="245">
        <f t="shared" si="4"/>
        <v>0.6</v>
      </c>
      <c r="F127" s="306">
        <f t="shared" si="5"/>
        <v>7.6</v>
      </c>
      <c r="G127" s="1"/>
      <c r="T127" s="303">
        <v>12</v>
      </c>
      <c r="U127" s="331">
        <v>0.81666666666666643</v>
      </c>
    </row>
    <row r="128" spans="1:21">
      <c r="A128" s="293"/>
      <c r="B128" s="303">
        <v>26</v>
      </c>
      <c r="C128" s="192">
        <v>17</v>
      </c>
      <c r="D128" s="192">
        <v>39</v>
      </c>
      <c r="E128" s="245">
        <f t="shared" si="4"/>
        <v>0.65</v>
      </c>
      <c r="F128" s="306">
        <f t="shared" si="5"/>
        <v>17.649999999999999</v>
      </c>
      <c r="G128" s="1"/>
      <c r="T128" s="303">
        <v>13</v>
      </c>
      <c r="U128" s="331">
        <v>0.54999999999999716</v>
      </c>
    </row>
    <row r="129" spans="1:21">
      <c r="A129" s="293"/>
      <c r="B129" s="303">
        <v>27</v>
      </c>
      <c r="C129" s="192">
        <v>0</v>
      </c>
      <c r="D129" s="192">
        <v>47</v>
      </c>
      <c r="E129" s="245">
        <f t="shared" si="4"/>
        <v>0.78333333333333333</v>
      </c>
      <c r="F129" s="306">
        <f t="shared" si="5"/>
        <v>0.78333333333333333</v>
      </c>
      <c r="G129" s="1"/>
      <c r="T129" s="251">
        <v>13</v>
      </c>
      <c r="U129" s="331">
        <v>4.466666666666665</v>
      </c>
    </row>
    <row r="130" spans="1:21">
      <c r="A130" s="293"/>
      <c r="B130" s="303">
        <v>27</v>
      </c>
      <c r="C130" s="192">
        <v>4</v>
      </c>
      <c r="D130" s="192">
        <v>48</v>
      </c>
      <c r="E130" s="245">
        <f t="shared" si="4"/>
        <v>0.8</v>
      </c>
      <c r="F130" s="306">
        <f t="shared" si="5"/>
        <v>4.8</v>
      </c>
      <c r="G130" s="1"/>
      <c r="T130" s="303">
        <v>13</v>
      </c>
      <c r="U130" s="331">
        <v>6.75</v>
      </c>
    </row>
    <row r="131" spans="1:21">
      <c r="A131" s="293"/>
      <c r="B131" s="303">
        <v>27</v>
      </c>
      <c r="C131" s="192">
        <v>7</v>
      </c>
      <c r="D131" s="192">
        <v>36</v>
      </c>
      <c r="E131" s="245">
        <f t="shared" si="4"/>
        <v>0.6</v>
      </c>
      <c r="F131" s="306">
        <f t="shared" si="5"/>
        <v>7.6</v>
      </c>
      <c r="G131" s="1"/>
      <c r="T131" s="303">
        <v>14</v>
      </c>
      <c r="U131" s="331">
        <v>7.0833333333333321</v>
      </c>
    </row>
    <row r="132" spans="1:21">
      <c r="A132" s="293"/>
      <c r="B132" s="303">
        <v>27</v>
      </c>
      <c r="C132" s="192">
        <v>7</v>
      </c>
      <c r="D132" s="192">
        <v>40</v>
      </c>
      <c r="E132" s="245">
        <f t="shared" si="4"/>
        <v>0.66666666666666663</v>
      </c>
      <c r="F132" s="306">
        <f t="shared" si="5"/>
        <v>7.666666666666667</v>
      </c>
      <c r="G132" s="1"/>
      <c r="T132" s="303">
        <v>15</v>
      </c>
      <c r="U132" s="331">
        <v>3.6166666666666671</v>
      </c>
    </row>
    <row r="133" spans="1:21">
      <c r="A133" s="293"/>
      <c r="B133" s="303">
        <v>28</v>
      </c>
      <c r="C133" s="192">
        <v>0</v>
      </c>
      <c r="D133" s="192">
        <v>54</v>
      </c>
      <c r="E133" s="245">
        <f t="shared" si="4"/>
        <v>0.9</v>
      </c>
      <c r="F133" s="306">
        <f t="shared" si="5"/>
        <v>0.9</v>
      </c>
      <c r="G133" s="1"/>
      <c r="T133" s="303">
        <v>15</v>
      </c>
      <c r="U133" s="331">
        <v>4</v>
      </c>
    </row>
    <row r="134" spans="1:21">
      <c r="A134" s="293"/>
      <c r="B134" s="303">
        <v>28</v>
      </c>
      <c r="C134" s="192">
        <v>20</v>
      </c>
      <c r="D134" s="192">
        <v>49</v>
      </c>
      <c r="E134" s="245">
        <f t="shared" si="4"/>
        <v>0.81666666666666665</v>
      </c>
      <c r="F134" s="306">
        <f t="shared" si="5"/>
        <v>20.816666666666666</v>
      </c>
      <c r="G134" s="1"/>
      <c r="T134" s="303">
        <v>16</v>
      </c>
      <c r="U134" s="331">
        <v>4.0333333333333314</v>
      </c>
    </row>
    <row r="135" spans="1:21">
      <c r="A135" s="293"/>
      <c r="B135" s="303">
        <v>29</v>
      </c>
      <c r="C135" s="192">
        <v>7</v>
      </c>
      <c r="D135" s="192">
        <v>6</v>
      </c>
      <c r="E135" s="245">
        <f t="shared" si="4"/>
        <v>0.1</v>
      </c>
      <c r="F135" s="306">
        <f t="shared" si="5"/>
        <v>7.1</v>
      </c>
      <c r="G135" s="1"/>
      <c r="T135" s="303">
        <v>17</v>
      </c>
      <c r="U135" s="331">
        <v>6.2166666666666686</v>
      </c>
    </row>
    <row r="136" spans="1:21">
      <c r="A136" s="293"/>
      <c r="B136" s="303">
        <v>29</v>
      </c>
      <c r="C136" s="192">
        <v>17</v>
      </c>
      <c r="D136" s="192">
        <v>37</v>
      </c>
      <c r="E136" s="245">
        <f t="shared" si="4"/>
        <v>0.6166666666666667</v>
      </c>
      <c r="F136" s="306">
        <f t="shared" si="5"/>
        <v>17.616666666666667</v>
      </c>
      <c r="G136" s="1"/>
      <c r="T136" s="303">
        <v>18</v>
      </c>
      <c r="U136" s="331">
        <v>3.9166666666666679</v>
      </c>
    </row>
    <row r="137" spans="1:21">
      <c r="A137" s="293"/>
      <c r="B137" s="303">
        <v>30</v>
      </c>
      <c r="C137" s="192">
        <v>7</v>
      </c>
      <c r="D137" s="192">
        <v>29</v>
      </c>
      <c r="E137" s="245">
        <f t="shared" si="4"/>
        <v>0.48333333333333334</v>
      </c>
      <c r="F137" s="306">
        <f t="shared" si="5"/>
        <v>7.4833333333333334</v>
      </c>
      <c r="G137" s="1"/>
      <c r="T137" s="303">
        <v>22</v>
      </c>
      <c r="U137" s="331">
        <v>2.6500000000000021</v>
      </c>
    </row>
    <row r="138" spans="1:21">
      <c r="A138" s="293" t="s">
        <v>98</v>
      </c>
      <c r="B138" s="303">
        <v>30</v>
      </c>
      <c r="C138" s="257">
        <v>15</v>
      </c>
      <c r="D138" s="257">
        <v>55</v>
      </c>
      <c r="E138" s="258">
        <f t="shared" si="4"/>
        <v>0.91666666666666663</v>
      </c>
      <c r="F138" s="307">
        <f t="shared" si="5"/>
        <v>15.916666666666666</v>
      </c>
      <c r="G138" s="1"/>
      <c r="T138" s="303">
        <v>22</v>
      </c>
      <c r="U138" s="331">
        <v>5.1000000000000014</v>
      </c>
    </row>
    <row r="139" spans="1:21">
      <c r="A139" s="293" t="s">
        <v>97</v>
      </c>
      <c r="B139" s="303">
        <v>30</v>
      </c>
      <c r="C139" s="257">
        <v>22</v>
      </c>
      <c r="D139" s="257">
        <v>6</v>
      </c>
      <c r="E139" s="258">
        <f t="shared" si="4"/>
        <v>0.1</v>
      </c>
      <c r="F139" s="307">
        <f t="shared" si="5"/>
        <v>22.1</v>
      </c>
      <c r="G139" s="1"/>
      <c r="T139" s="303">
        <v>27</v>
      </c>
      <c r="U139" s="331">
        <v>0.83333333333333215</v>
      </c>
    </row>
    <row r="140" spans="1:21">
      <c r="A140" s="293"/>
      <c r="B140" s="303">
        <v>31</v>
      </c>
      <c r="C140" s="192">
        <v>17</v>
      </c>
      <c r="D140" s="192">
        <v>43</v>
      </c>
      <c r="E140" s="245">
        <f t="shared" si="4"/>
        <v>0.71666666666666667</v>
      </c>
      <c r="F140" s="306">
        <f t="shared" si="5"/>
        <v>17.716666666666665</v>
      </c>
      <c r="G140" s="1"/>
      <c r="T140" s="303">
        <v>27</v>
      </c>
      <c r="U140" s="331">
        <v>6.2333333333333343</v>
      </c>
    </row>
    <row r="141" spans="1:21" ht="16" thickBot="1">
      <c r="A141" s="332"/>
      <c r="B141" s="333">
        <v>31</v>
      </c>
      <c r="C141" s="284">
        <v>18</v>
      </c>
      <c r="D141" s="284">
        <v>51</v>
      </c>
      <c r="E141" s="269">
        <f t="shared" si="4"/>
        <v>0.85</v>
      </c>
      <c r="F141" s="334">
        <f t="shared" si="5"/>
        <v>18.850000000000001</v>
      </c>
      <c r="G141" s="1"/>
      <c r="T141" s="303">
        <v>27</v>
      </c>
      <c r="U141" s="331">
        <v>6.2333333333333343</v>
      </c>
    </row>
    <row r="142" spans="1:21" ht="17" thickTop="1" thickBot="1">
      <c r="B142" s="62"/>
      <c r="E142" s="1"/>
      <c r="F142" s="1"/>
      <c r="G142" s="1"/>
      <c r="T142" s="303">
        <v>27</v>
      </c>
      <c r="U142" s="331">
        <v>6.9833333333333343</v>
      </c>
    </row>
    <row r="143" spans="1:21" ht="47" thickTop="1" thickBot="1">
      <c r="A143" s="227" t="s">
        <v>15</v>
      </c>
      <c r="B143" s="289" t="s">
        <v>270</v>
      </c>
      <c r="C143" s="290" t="s">
        <v>2</v>
      </c>
      <c r="D143" s="230" t="s">
        <v>3</v>
      </c>
      <c r="E143" s="230" t="s">
        <v>4</v>
      </c>
      <c r="F143" s="291" t="s">
        <v>33</v>
      </c>
      <c r="G143" s="1"/>
      <c r="H143" s="292" t="s">
        <v>25</v>
      </c>
      <c r="I143" s="233" t="s">
        <v>30</v>
      </c>
      <c r="J143" s="230" t="s">
        <v>26</v>
      </c>
      <c r="K143" s="233" t="s">
        <v>27</v>
      </c>
      <c r="L143" s="234" t="s">
        <v>25</v>
      </c>
      <c r="M143" s="233" t="s">
        <v>31</v>
      </c>
      <c r="N143" s="230" t="s">
        <v>28</v>
      </c>
      <c r="O143" s="235" t="s">
        <v>29</v>
      </c>
      <c r="T143" s="303">
        <v>29</v>
      </c>
      <c r="U143" s="331">
        <v>3.6833333333333336</v>
      </c>
    </row>
    <row r="144" spans="1:21" ht="16" thickTop="1">
      <c r="A144" s="335" t="s">
        <v>99</v>
      </c>
      <c r="B144" s="294">
        <v>1</v>
      </c>
      <c r="C144" s="336">
        <v>1</v>
      </c>
      <c r="D144" s="336">
        <v>17</v>
      </c>
      <c r="E144" s="337">
        <f>D144/60</f>
        <v>0.28333333333333333</v>
      </c>
      <c r="F144" s="338">
        <f>C144+E144</f>
        <v>1.2833333333333332</v>
      </c>
      <c r="G144" s="1"/>
      <c r="H144" s="244">
        <v>1</v>
      </c>
      <c r="I144" s="245">
        <v>1.2833333333333332</v>
      </c>
      <c r="J144" s="245">
        <v>8.6833333333333336</v>
      </c>
      <c r="K144" s="339">
        <f>I144-J144</f>
        <v>-7.4</v>
      </c>
      <c r="L144" s="247">
        <v>11</v>
      </c>
      <c r="M144" s="245">
        <v>18.899999999999999</v>
      </c>
      <c r="N144" s="245">
        <v>16.033333333333335</v>
      </c>
      <c r="O144" s="340">
        <f>M144-N144</f>
        <v>2.8666666666666636</v>
      </c>
      <c r="T144" s="303">
        <v>30</v>
      </c>
      <c r="U144" s="331">
        <v>-1.6166666666666671</v>
      </c>
    </row>
    <row r="145" spans="1:21">
      <c r="A145" s="293"/>
      <c r="B145" s="303">
        <v>1</v>
      </c>
      <c r="C145" s="257">
        <v>1</v>
      </c>
      <c r="D145" s="257">
        <v>21</v>
      </c>
      <c r="E145" s="258">
        <f t="shared" ref="E145:E180" si="8">D145/60</f>
        <v>0.35</v>
      </c>
      <c r="F145" s="307">
        <f t="shared" ref="F145:F180" si="9">C145+E145</f>
        <v>1.35</v>
      </c>
      <c r="G145" s="1"/>
      <c r="H145" s="244">
        <v>1</v>
      </c>
      <c r="I145" s="245">
        <v>1.35</v>
      </c>
      <c r="J145" s="245">
        <v>8.6833333333333336</v>
      </c>
      <c r="K145" s="339">
        <f t="shared" ref="K145:K162" si="10">I145-J145</f>
        <v>-7.3333333333333339</v>
      </c>
      <c r="L145" s="247">
        <v>12</v>
      </c>
      <c r="M145" s="245">
        <v>17.833333333333332</v>
      </c>
      <c r="N145" s="245">
        <v>16.066666666666666</v>
      </c>
      <c r="O145" s="340">
        <f t="shared" ref="O145:O161" si="11">M145-N145</f>
        <v>1.7666666666666657</v>
      </c>
      <c r="T145" s="293">
        <v>30</v>
      </c>
      <c r="U145" s="331">
        <v>4.9999999999997158E-2</v>
      </c>
    </row>
    <row r="146" spans="1:21">
      <c r="A146" s="293" t="s">
        <v>100</v>
      </c>
      <c r="B146" s="303">
        <v>1</v>
      </c>
      <c r="C146" s="257">
        <v>1</v>
      </c>
      <c r="D146" s="257">
        <v>59</v>
      </c>
      <c r="E146" s="258">
        <f t="shared" si="8"/>
        <v>0.98333333333333328</v>
      </c>
      <c r="F146" s="307">
        <f t="shared" si="9"/>
        <v>1.9833333333333334</v>
      </c>
      <c r="H146" s="244">
        <v>1</v>
      </c>
      <c r="I146" s="245">
        <v>1.9833333333333334</v>
      </c>
      <c r="J146" s="245">
        <v>8.6833333333333336</v>
      </c>
      <c r="K146" s="339">
        <f t="shared" si="10"/>
        <v>-6.7</v>
      </c>
      <c r="L146" s="247">
        <v>16</v>
      </c>
      <c r="M146" s="245">
        <v>17.75</v>
      </c>
      <c r="N146" s="245">
        <v>16.183333333333334</v>
      </c>
      <c r="O146" s="340">
        <f t="shared" si="11"/>
        <v>1.5666666666666664</v>
      </c>
      <c r="T146" s="293">
        <v>30</v>
      </c>
      <c r="U146" s="331">
        <v>2.1833333333333336</v>
      </c>
    </row>
    <row r="147" spans="1:21">
      <c r="A147" s="293"/>
      <c r="B147" s="303">
        <v>1</v>
      </c>
      <c r="C147" s="192">
        <v>2</v>
      </c>
      <c r="D147" s="192">
        <v>51</v>
      </c>
      <c r="E147" s="245">
        <f t="shared" si="8"/>
        <v>0.85</v>
      </c>
      <c r="F147" s="306">
        <f t="shared" si="9"/>
        <v>2.85</v>
      </c>
      <c r="G147" s="1"/>
      <c r="H147" s="244">
        <v>1</v>
      </c>
      <c r="I147" s="245">
        <v>2.85</v>
      </c>
      <c r="J147" s="245">
        <v>8.6833333333333336</v>
      </c>
      <c r="K147" s="339">
        <f t="shared" si="10"/>
        <v>-5.8333333333333339</v>
      </c>
      <c r="L147" s="247">
        <v>16</v>
      </c>
      <c r="M147" s="245">
        <v>18.733333333333334</v>
      </c>
      <c r="N147" s="245">
        <v>16.183333333333334</v>
      </c>
      <c r="O147" s="340">
        <f t="shared" si="11"/>
        <v>2.5500000000000007</v>
      </c>
      <c r="T147" s="303">
        <v>30</v>
      </c>
      <c r="U147" s="331">
        <v>6.4499999999999993</v>
      </c>
    </row>
    <row r="148" spans="1:21" ht="16" thickBot="1">
      <c r="A148" s="293" t="s">
        <v>101</v>
      </c>
      <c r="B148" s="303">
        <v>1</v>
      </c>
      <c r="C148" s="257">
        <v>3</v>
      </c>
      <c r="D148" s="257">
        <v>3</v>
      </c>
      <c r="E148" s="258">
        <f t="shared" si="8"/>
        <v>0.05</v>
      </c>
      <c r="F148" s="307">
        <f t="shared" si="9"/>
        <v>3.05</v>
      </c>
      <c r="G148" s="1"/>
      <c r="H148" s="244">
        <v>1</v>
      </c>
      <c r="I148" s="245">
        <v>3.05</v>
      </c>
      <c r="J148" s="245">
        <v>8.6833333333333336</v>
      </c>
      <c r="K148" s="339">
        <f t="shared" si="10"/>
        <v>-5.6333333333333337</v>
      </c>
      <c r="L148" s="247">
        <v>16</v>
      </c>
      <c r="M148" s="245">
        <v>21.833333333333332</v>
      </c>
      <c r="N148" s="245">
        <v>16.183333333333334</v>
      </c>
      <c r="O148" s="340">
        <f t="shared" si="11"/>
        <v>5.6499999999999986</v>
      </c>
      <c r="T148" s="333">
        <v>31</v>
      </c>
      <c r="U148" s="341">
        <v>2.0833333333333357</v>
      </c>
    </row>
    <row r="149" spans="1:21" ht="16" thickTop="1">
      <c r="A149" s="293"/>
      <c r="B149" s="303">
        <v>1</v>
      </c>
      <c r="C149" s="192">
        <v>3</v>
      </c>
      <c r="D149" s="192">
        <v>10</v>
      </c>
      <c r="E149" s="245">
        <f t="shared" si="8"/>
        <v>0.16666666666666666</v>
      </c>
      <c r="F149" s="306">
        <f t="shared" si="9"/>
        <v>3.1666666666666665</v>
      </c>
      <c r="G149" s="1"/>
      <c r="H149" s="244">
        <v>1</v>
      </c>
      <c r="I149" s="245">
        <v>3.1666666666666665</v>
      </c>
      <c r="J149" s="245">
        <v>8.6833333333333336</v>
      </c>
      <c r="K149" s="339">
        <f t="shared" si="10"/>
        <v>-5.5166666666666675</v>
      </c>
      <c r="L149" s="247">
        <v>17</v>
      </c>
      <c r="M149" s="245">
        <v>18.149999999999999</v>
      </c>
      <c r="N149" s="245">
        <v>16.216666666666665</v>
      </c>
      <c r="O149" s="340">
        <f t="shared" si="11"/>
        <v>1.9333333333333336</v>
      </c>
    </row>
    <row r="150" spans="1:21">
      <c r="A150" s="293"/>
      <c r="B150" s="303">
        <v>1</v>
      </c>
      <c r="C150" s="192">
        <v>4</v>
      </c>
      <c r="D150" s="192">
        <v>46</v>
      </c>
      <c r="E150" s="245">
        <f t="shared" si="8"/>
        <v>0.76666666666666672</v>
      </c>
      <c r="F150" s="306">
        <f t="shared" si="9"/>
        <v>4.7666666666666666</v>
      </c>
      <c r="G150" s="1"/>
      <c r="H150" s="244">
        <v>1</v>
      </c>
      <c r="I150" s="245">
        <v>4.7666666666666666</v>
      </c>
      <c r="J150" s="245">
        <v>8.6833333333333336</v>
      </c>
      <c r="K150" s="339">
        <f t="shared" si="10"/>
        <v>-3.916666666666667</v>
      </c>
      <c r="L150" s="247">
        <v>17</v>
      </c>
      <c r="M150" s="245">
        <v>21.066666666666666</v>
      </c>
      <c r="N150" s="245">
        <v>16.216666666666665</v>
      </c>
      <c r="O150" s="340">
        <f t="shared" si="11"/>
        <v>4.8500000000000014</v>
      </c>
      <c r="T150">
        <v>141</v>
      </c>
    </row>
    <row r="151" spans="1:21">
      <c r="A151" s="293" t="s">
        <v>102</v>
      </c>
      <c r="B151" s="303">
        <v>1</v>
      </c>
      <c r="C151" s="257">
        <v>7</v>
      </c>
      <c r="D151" s="257">
        <v>36</v>
      </c>
      <c r="E151" s="258">
        <f t="shared" si="8"/>
        <v>0.6</v>
      </c>
      <c r="F151" s="307">
        <f t="shared" si="9"/>
        <v>7.6</v>
      </c>
      <c r="G151" s="1"/>
      <c r="H151" s="244">
        <v>1</v>
      </c>
      <c r="I151" s="245">
        <v>7.6</v>
      </c>
      <c r="J151" s="245">
        <v>8.6833333333333336</v>
      </c>
      <c r="K151" s="339">
        <f t="shared" si="10"/>
        <v>-1.0833333333333339</v>
      </c>
      <c r="L151" s="247">
        <v>18</v>
      </c>
      <c r="M151" s="245">
        <v>22.9</v>
      </c>
      <c r="N151" s="245">
        <v>16.25</v>
      </c>
      <c r="O151" s="340">
        <f t="shared" si="11"/>
        <v>6.6499999999999986</v>
      </c>
    </row>
    <row r="152" spans="1:21">
      <c r="A152" s="293" t="s">
        <v>103</v>
      </c>
      <c r="B152" s="303">
        <v>11</v>
      </c>
      <c r="C152" s="257">
        <v>18</v>
      </c>
      <c r="D152" s="257">
        <v>54</v>
      </c>
      <c r="E152" s="258">
        <f t="shared" si="8"/>
        <v>0.9</v>
      </c>
      <c r="F152" s="307">
        <f t="shared" si="9"/>
        <v>18.899999999999999</v>
      </c>
      <c r="G152" s="1"/>
      <c r="H152" s="244">
        <v>15</v>
      </c>
      <c r="I152" s="245">
        <v>7.6166666666666671</v>
      </c>
      <c r="J152" s="245">
        <v>8.5166666666666675</v>
      </c>
      <c r="K152" s="339">
        <f t="shared" si="10"/>
        <v>-0.90000000000000036</v>
      </c>
      <c r="L152" s="247">
        <v>19</v>
      </c>
      <c r="M152" s="245">
        <v>19</v>
      </c>
      <c r="N152" s="245">
        <v>16.283333333333335</v>
      </c>
      <c r="O152" s="340">
        <f t="shared" si="11"/>
        <v>2.716666666666665</v>
      </c>
    </row>
    <row r="153" spans="1:21">
      <c r="A153" s="293"/>
      <c r="B153" s="303">
        <v>12</v>
      </c>
      <c r="C153" s="257">
        <v>17</v>
      </c>
      <c r="D153" s="257">
        <v>50</v>
      </c>
      <c r="E153" s="258">
        <f t="shared" si="8"/>
        <v>0.83333333333333337</v>
      </c>
      <c r="F153" s="307">
        <f t="shared" si="9"/>
        <v>17.833333333333332</v>
      </c>
      <c r="G153" s="1"/>
      <c r="H153" s="244">
        <v>16</v>
      </c>
      <c r="I153" s="245">
        <v>0.13333333333333333</v>
      </c>
      <c r="J153" s="245">
        <v>8.4833333333333325</v>
      </c>
      <c r="K153" s="339">
        <f t="shared" si="10"/>
        <v>-8.35</v>
      </c>
      <c r="L153" s="247">
        <v>22</v>
      </c>
      <c r="M153" s="245">
        <v>18.100000000000001</v>
      </c>
      <c r="N153" s="245">
        <v>16.383333333333333</v>
      </c>
      <c r="O153" s="340">
        <f t="shared" si="11"/>
        <v>1.7166666666666686</v>
      </c>
      <c r="T153" s="22" t="s">
        <v>49</v>
      </c>
      <c r="U153" s="22">
        <v>253</v>
      </c>
    </row>
    <row r="154" spans="1:21">
      <c r="A154" s="293"/>
      <c r="B154" s="303">
        <v>15</v>
      </c>
      <c r="C154" s="192">
        <v>7</v>
      </c>
      <c r="D154" s="192">
        <v>37</v>
      </c>
      <c r="E154" s="245">
        <f t="shared" si="8"/>
        <v>0.6166666666666667</v>
      </c>
      <c r="F154" s="306">
        <f t="shared" si="9"/>
        <v>7.6166666666666671</v>
      </c>
      <c r="G154" s="1"/>
      <c r="H154" s="244">
        <v>17</v>
      </c>
      <c r="I154" s="245">
        <v>7.75</v>
      </c>
      <c r="J154" s="245">
        <v>8.4666666666666668</v>
      </c>
      <c r="K154" s="339">
        <f t="shared" si="10"/>
        <v>-0.71666666666666679</v>
      </c>
      <c r="L154" s="247">
        <v>23</v>
      </c>
      <c r="M154" s="245">
        <v>17.233333333333334</v>
      </c>
      <c r="N154" s="245">
        <v>16.416666666666668</v>
      </c>
      <c r="O154" s="340">
        <f t="shared" si="11"/>
        <v>0.81666666666666643</v>
      </c>
    </row>
    <row r="155" spans="1:21">
      <c r="A155" s="293" t="s">
        <v>104</v>
      </c>
      <c r="B155" s="303">
        <v>16</v>
      </c>
      <c r="C155" s="257">
        <v>0</v>
      </c>
      <c r="D155" s="257">
        <v>8</v>
      </c>
      <c r="E155" s="258">
        <f t="shared" si="8"/>
        <v>0.13333333333333333</v>
      </c>
      <c r="F155" s="307">
        <f t="shared" si="9"/>
        <v>0.13333333333333333</v>
      </c>
      <c r="G155" s="1"/>
      <c r="H155" s="244">
        <v>19</v>
      </c>
      <c r="I155" s="245">
        <v>0.8</v>
      </c>
      <c r="J155" s="245">
        <v>8.4333333333333336</v>
      </c>
      <c r="K155" s="339">
        <f t="shared" si="10"/>
        <v>-7.6333333333333337</v>
      </c>
      <c r="L155" s="247">
        <v>24</v>
      </c>
      <c r="M155" s="245">
        <v>18</v>
      </c>
      <c r="N155" s="245">
        <v>16.45</v>
      </c>
      <c r="O155" s="340">
        <f t="shared" si="11"/>
        <v>1.5500000000000007</v>
      </c>
    </row>
    <row r="156" spans="1:21">
      <c r="A156" s="293"/>
      <c r="B156" s="303">
        <v>16</v>
      </c>
      <c r="C156" s="192">
        <v>17</v>
      </c>
      <c r="D156" s="192">
        <v>45</v>
      </c>
      <c r="E156" s="245">
        <f t="shared" si="8"/>
        <v>0.75</v>
      </c>
      <c r="F156" s="306">
        <f t="shared" si="9"/>
        <v>17.75</v>
      </c>
      <c r="G156" s="1"/>
      <c r="H156" s="244">
        <v>21</v>
      </c>
      <c r="I156" s="245">
        <v>3.4</v>
      </c>
      <c r="J156" s="245">
        <v>8.3833333333333329</v>
      </c>
      <c r="K156" s="339">
        <f t="shared" si="10"/>
        <v>-4.9833333333333325</v>
      </c>
      <c r="L156" s="247">
        <v>26</v>
      </c>
      <c r="M156" s="245">
        <v>17.466666666666665</v>
      </c>
      <c r="N156" s="245">
        <v>16.516666666666666</v>
      </c>
      <c r="O156" s="340">
        <f t="shared" si="11"/>
        <v>0.94999999999999929</v>
      </c>
    </row>
    <row r="157" spans="1:21">
      <c r="A157" s="293" t="s">
        <v>105</v>
      </c>
      <c r="B157" s="303">
        <v>16</v>
      </c>
      <c r="C157" s="257">
        <v>18</v>
      </c>
      <c r="D157" s="257">
        <v>44</v>
      </c>
      <c r="E157" s="258">
        <f t="shared" si="8"/>
        <v>0.73333333333333328</v>
      </c>
      <c r="F157" s="307">
        <f t="shared" si="9"/>
        <v>18.733333333333334</v>
      </c>
      <c r="G157" s="1"/>
      <c r="H157" s="244">
        <v>22</v>
      </c>
      <c r="I157" s="245">
        <v>0</v>
      </c>
      <c r="J157" s="245">
        <v>8.35</v>
      </c>
      <c r="K157" s="339">
        <f t="shared" si="10"/>
        <v>-8.35</v>
      </c>
      <c r="L157" s="247">
        <v>27</v>
      </c>
      <c r="M157" s="245">
        <v>23.683333333333334</v>
      </c>
      <c r="N157" s="245">
        <v>16.55</v>
      </c>
      <c r="O157" s="340">
        <f t="shared" si="11"/>
        <v>7.1333333333333329</v>
      </c>
    </row>
    <row r="158" spans="1:21">
      <c r="A158" s="293"/>
      <c r="B158" s="303">
        <v>16</v>
      </c>
      <c r="C158" s="192">
        <v>21</v>
      </c>
      <c r="D158" s="192">
        <v>50</v>
      </c>
      <c r="E158" s="245">
        <f t="shared" si="8"/>
        <v>0.83333333333333337</v>
      </c>
      <c r="F158" s="306">
        <f t="shared" si="9"/>
        <v>21.833333333333332</v>
      </c>
      <c r="G158" s="1"/>
      <c r="H158" s="244">
        <v>22</v>
      </c>
      <c r="I158" s="245">
        <v>5.5333333333333332</v>
      </c>
      <c r="J158" s="245">
        <v>8.35</v>
      </c>
      <c r="K158" s="339">
        <f t="shared" si="10"/>
        <v>-2.8166666666666664</v>
      </c>
      <c r="L158" s="247">
        <v>29</v>
      </c>
      <c r="M158" s="245">
        <v>20.016666666666666</v>
      </c>
      <c r="N158" s="245">
        <v>16.633333333333333</v>
      </c>
      <c r="O158" s="340">
        <f t="shared" si="11"/>
        <v>3.3833333333333329</v>
      </c>
    </row>
    <row r="159" spans="1:21">
      <c r="A159" s="293"/>
      <c r="B159" s="303">
        <v>16</v>
      </c>
      <c r="C159" s="192">
        <v>7</v>
      </c>
      <c r="D159" s="192">
        <v>45</v>
      </c>
      <c r="E159" s="245">
        <f t="shared" si="8"/>
        <v>0.75</v>
      </c>
      <c r="F159" s="306">
        <f t="shared" si="9"/>
        <v>7.75</v>
      </c>
      <c r="G159" s="1"/>
      <c r="H159" s="244">
        <v>24</v>
      </c>
      <c r="I159" s="245">
        <v>5.55</v>
      </c>
      <c r="J159" s="245">
        <v>8.3000000000000007</v>
      </c>
      <c r="K159" s="339">
        <f t="shared" si="10"/>
        <v>-2.7500000000000009</v>
      </c>
      <c r="L159" s="247">
        <v>30</v>
      </c>
      <c r="M159" s="245">
        <v>16.983333333333334</v>
      </c>
      <c r="N159" s="245">
        <v>16.666666666666668</v>
      </c>
      <c r="O159" s="340">
        <f t="shared" si="11"/>
        <v>0.31666666666666643</v>
      </c>
    </row>
    <row r="160" spans="1:21">
      <c r="A160" s="293"/>
      <c r="B160" s="303">
        <v>17</v>
      </c>
      <c r="C160" s="257">
        <v>18</v>
      </c>
      <c r="D160" s="257">
        <v>9</v>
      </c>
      <c r="E160" s="258">
        <f t="shared" si="8"/>
        <v>0.15</v>
      </c>
      <c r="F160" s="307">
        <f t="shared" si="9"/>
        <v>18.149999999999999</v>
      </c>
      <c r="G160" s="1"/>
      <c r="H160" s="244">
        <v>28</v>
      </c>
      <c r="I160" s="245">
        <v>6.0333333333333332</v>
      </c>
      <c r="J160" s="245">
        <v>8.1833333333333336</v>
      </c>
      <c r="K160" s="339">
        <f t="shared" si="10"/>
        <v>-2.1500000000000004</v>
      </c>
      <c r="L160" s="247">
        <v>30</v>
      </c>
      <c r="M160" s="245">
        <v>17.600000000000001</v>
      </c>
      <c r="N160" s="245">
        <v>16.666666666666668</v>
      </c>
      <c r="O160" s="340">
        <f t="shared" si="11"/>
        <v>0.93333333333333357</v>
      </c>
    </row>
    <row r="161" spans="1:15">
      <c r="A161" s="293"/>
      <c r="B161" s="303">
        <v>17</v>
      </c>
      <c r="C161" s="192">
        <v>21</v>
      </c>
      <c r="D161" s="192">
        <v>4</v>
      </c>
      <c r="E161" s="245">
        <f t="shared" si="8"/>
        <v>6.6666666666666666E-2</v>
      </c>
      <c r="F161" s="306">
        <f t="shared" si="9"/>
        <v>21.066666666666666</v>
      </c>
      <c r="G161" s="1"/>
      <c r="H161" s="244">
        <v>29</v>
      </c>
      <c r="I161" s="245">
        <v>7.6833333333333336</v>
      </c>
      <c r="J161" s="245">
        <v>8.1666666666666661</v>
      </c>
      <c r="K161" s="339">
        <f t="shared" si="10"/>
        <v>-0.4833333333333325</v>
      </c>
      <c r="L161" s="247">
        <v>30</v>
      </c>
      <c r="M161" s="245">
        <v>17.600000000000001</v>
      </c>
      <c r="N161" s="245">
        <v>16.666666666666668</v>
      </c>
      <c r="O161" s="340">
        <f t="shared" si="11"/>
        <v>0.93333333333333357</v>
      </c>
    </row>
    <row r="162" spans="1:15" ht="16" thickBot="1">
      <c r="A162" s="293" t="s">
        <v>106</v>
      </c>
      <c r="B162" s="303">
        <v>18</v>
      </c>
      <c r="C162" s="257">
        <v>22</v>
      </c>
      <c r="D162" s="257">
        <v>54</v>
      </c>
      <c r="E162" s="258">
        <f t="shared" si="8"/>
        <v>0.9</v>
      </c>
      <c r="F162" s="307">
        <f t="shared" si="9"/>
        <v>22.9</v>
      </c>
      <c r="G162" s="1"/>
      <c r="H162" s="268">
        <v>29</v>
      </c>
      <c r="I162" s="269">
        <v>7.8166666666666664</v>
      </c>
      <c r="J162" s="269">
        <v>8.1666666666666661</v>
      </c>
      <c r="K162" s="342">
        <f t="shared" si="10"/>
        <v>-0.34999999999999964</v>
      </c>
      <c r="L162" s="343"/>
      <c r="M162" s="269"/>
      <c r="N162" s="269"/>
      <c r="O162" s="334"/>
    </row>
    <row r="163" spans="1:15" ht="16" thickTop="1">
      <c r="A163" s="293" t="s">
        <v>107</v>
      </c>
      <c r="B163" s="303">
        <v>19</v>
      </c>
      <c r="C163" s="257">
        <v>0</v>
      </c>
      <c r="D163" s="257">
        <v>48</v>
      </c>
      <c r="E163" s="258">
        <f t="shared" si="8"/>
        <v>0.8</v>
      </c>
      <c r="F163" s="307">
        <f t="shared" si="9"/>
        <v>0.8</v>
      </c>
      <c r="G163" s="1"/>
      <c r="H163" s="295"/>
      <c r="I163" s="295"/>
      <c r="J163" s="295"/>
      <c r="K163" s="295"/>
      <c r="L163" s="295"/>
      <c r="M163" s="344"/>
      <c r="N163" s="296"/>
      <c r="O163" s="296"/>
    </row>
    <row r="164" spans="1:15">
      <c r="A164" s="293"/>
      <c r="B164" s="303">
        <v>19</v>
      </c>
      <c r="C164" s="192">
        <v>19</v>
      </c>
      <c r="D164" s="192">
        <v>0</v>
      </c>
      <c r="E164" s="245">
        <f t="shared" si="8"/>
        <v>0</v>
      </c>
      <c r="F164" s="306">
        <f t="shared" si="9"/>
        <v>19</v>
      </c>
      <c r="G164" s="1"/>
      <c r="I164" s="22"/>
      <c r="M164" s="1"/>
      <c r="N164" s="1"/>
      <c r="O164" s="1"/>
    </row>
    <row r="165" spans="1:15">
      <c r="A165" s="293"/>
      <c r="B165" s="303">
        <v>21</v>
      </c>
      <c r="C165" s="192">
        <v>3</v>
      </c>
      <c r="D165" s="192">
        <v>24</v>
      </c>
      <c r="E165" s="245">
        <f t="shared" si="8"/>
        <v>0.4</v>
      </c>
      <c r="F165" s="306">
        <f t="shared" si="9"/>
        <v>3.4</v>
      </c>
      <c r="G165" s="1"/>
      <c r="M165" s="1"/>
      <c r="N165" s="1"/>
      <c r="O165" s="1"/>
    </row>
    <row r="166" spans="1:15">
      <c r="A166" s="293"/>
      <c r="B166" s="303">
        <v>22</v>
      </c>
      <c r="C166" s="192">
        <v>0</v>
      </c>
      <c r="D166" s="192">
        <v>0</v>
      </c>
      <c r="E166" s="245">
        <f t="shared" si="8"/>
        <v>0</v>
      </c>
      <c r="F166" s="306">
        <f t="shared" si="9"/>
        <v>0</v>
      </c>
      <c r="G166" s="1"/>
      <c r="L166" s="23"/>
      <c r="M166" s="1"/>
      <c r="N166" s="1"/>
      <c r="O166" s="1"/>
    </row>
    <row r="167" spans="1:15">
      <c r="A167" s="293" t="s">
        <v>108</v>
      </c>
      <c r="B167" s="303">
        <v>22</v>
      </c>
      <c r="C167" s="257">
        <v>5</v>
      </c>
      <c r="D167" s="257">
        <v>32</v>
      </c>
      <c r="E167" s="258">
        <f t="shared" si="8"/>
        <v>0.53333333333333333</v>
      </c>
      <c r="F167" s="307">
        <f t="shared" si="9"/>
        <v>5.5333333333333332</v>
      </c>
      <c r="G167" s="1"/>
      <c r="M167" s="1"/>
      <c r="N167" s="1"/>
      <c r="O167" s="1"/>
    </row>
    <row r="168" spans="1:15">
      <c r="A168" s="293" t="s">
        <v>109</v>
      </c>
      <c r="B168" s="303">
        <v>22</v>
      </c>
      <c r="C168" s="257">
        <v>18</v>
      </c>
      <c r="D168" s="257">
        <v>6</v>
      </c>
      <c r="E168" s="258">
        <f t="shared" si="8"/>
        <v>0.1</v>
      </c>
      <c r="F168" s="307">
        <f t="shared" si="9"/>
        <v>18.100000000000001</v>
      </c>
      <c r="G168" s="1"/>
      <c r="L168" s="23"/>
      <c r="M168" s="1"/>
      <c r="N168" s="1"/>
      <c r="O168" s="1"/>
    </row>
    <row r="169" spans="1:15">
      <c r="A169" s="293"/>
      <c r="B169" s="303">
        <v>23</v>
      </c>
      <c r="C169" s="192">
        <v>17</v>
      </c>
      <c r="D169" s="192">
        <v>14</v>
      </c>
      <c r="E169" s="245">
        <f t="shared" si="8"/>
        <v>0.23333333333333334</v>
      </c>
      <c r="F169" s="306">
        <f t="shared" si="9"/>
        <v>17.233333333333334</v>
      </c>
      <c r="G169" s="1"/>
      <c r="M169" s="1"/>
      <c r="N169" s="1"/>
      <c r="O169" s="1"/>
    </row>
    <row r="170" spans="1:15">
      <c r="A170" s="293"/>
      <c r="B170" s="303">
        <v>24</v>
      </c>
      <c r="C170" s="345">
        <v>5</v>
      </c>
      <c r="D170" s="345">
        <v>33</v>
      </c>
      <c r="E170" s="346">
        <f t="shared" si="8"/>
        <v>0.55000000000000004</v>
      </c>
      <c r="F170" s="347">
        <f t="shared" si="9"/>
        <v>5.55</v>
      </c>
      <c r="G170" s="1"/>
      <c r="L170" s="23"/>
      <c r="M170" s="1"/>
      <c r="N170" s="1"/>
      <c r="O170" s="1"/>
    </row>
    <row r="171" spans="1:15">
      <c r="A171" s="293" t="s">
        <v>110</v>
      </c>
      <c r="B171" s="303">
        <v>24</v>
      </c>
      <c r="C171" s="257">
        <v>18</v>
      </c>
      <c r="D171" s="257">
        <v>0</v>
      </c>
      <c r="E171" s="258">
        <f t="shared" si="8"/>
        <v>0</v>
      </c>
      <c r="F171" s="307">
        <f t="shared" si="9"/>
        <v>18</v>
      </c>
      <c r="G171" s="1"/>
      <c r="L171" s="23"/>
      <c r="M171" s="1"/>
      <c r="N171" s="1"/>
      <c r="O171" s="1"/>
    </row>
    <row r="172" spans="1:15">
      <c r="A172" s="293"/>
      <c r="B172" s="303">
        <v>26</v>
      </c>
      <c r="C172" s="257">
        <v>17</v>
      </c>
      <c r="D172" s="257">
        <v>28</v>
      </c>
      <c r="E172" s="258">
        <f t="shared" si="8"/>
        <v>0.46666666666666667</v>
      </c>
      <c r="F172" s="307">
        <f t="shared" si="9"/>
        <v>17.466666666666665</v>
      </c>
      <c r="G172" s="1"/>
      <c r="M172" s="1"/>
      <c r="N172" s="1"/>
      <c r="O172" s="1"/>
    </row>
    <row r="173" spans="1:15">
      <c r="A173" s="293" t="s">
        <v>111</v>
      </c>
      <c r="B173" s="303">
        <v>27</v>
      </c>
      <c r="C173" s="257">
        <v>23</v>
      </c>
      <c r="D173" s="257">
        <v>41</v>
      </c>
      <c r="E173" s="258">
        <f t="shared" si="8"/>
        <v>0.68333333333333335</v>
      </c>
      <c r="F173" s="307">
        <f t="shared" si="9"/>
        <v>23.683333333333334</v>
      </c>
      <c r="G173" s="1"/>
    </row>
    <row r="174" spans="1:15">
      <c r="A174" s="293"/>
      <c r="B174" s="303">
        <v>28</v>
      </c>
      <c r="C174" s="257">
        <v>6</v>
      </c>
      <c r="D174" s="257">
        <v>2</v>
      </c>
      <c r="E174" s="258">
        <f t="shared" si="8"/>
        <v>3.3333333333333333E-2</v>
      </c>
      <c r="F174" s="307">
        <f t="shared" si="9"/>
        <v>6.0333333333333332</v>
      </c>
      <c r="G174" s="1"/>
    </row>
    <row r="175" spans="1:15">
      <c r="A175" s="293"/>
      <c r="B175" s="303">
        <v>29</v>
      </c>
      <c r="C175" s="192">
        <v>7</v>
      </c>
      <c r="D175" s="192">
        <v>41</v>
      </c>
      <c r="E175" s="245">
        <f t="shared" si="8"/>
        <v>0.68333333333333335</v>
      </c>
      <c r="F175" s="306">
        <f t="shared" si="9"/>
        <v>7.6833333333333336</v>
      </c>
      <c r="G175" s="1"/>
    </row>
    <row r="176" spans="1:15">
      <c r="A176" s="293"/>
      <c r="B176" s="303">
        <v>29</v>
      </c>
      <c r="C176" s="192">
        <v>7</v>
      </c>
      <c r="D176" s="192">
        <v>49</v>
      </c>
      <c r="E176" s="245">
        <f t="shared" si="8"/>
        <v>0.81666666666666665</v>
      </c>
      <c r="F176" s="306">
        <f t="shared" si="9"/>
        <v>7.8166666666666664</v>
      </c>
      <c r="G176" s="1"/>
    </row>
    <row r="177" spans="1:15">
      <c r="A177" s="293"/>
      <c r="B177" s="303">
        <v>29</v>
      </c>
      <c r="C177" s="192">
        <v>20</v>
      </c>
      <c r="D177" s="192">
        <v>1</v>
      </c>
      <c r="E177" s="245">
        <f t="shared" si="8"/>
        <v>1.6666666666666666E-2</v>
      </c>
      <c r="F177" s="306">
        <f t="shared" si="9"/>
        <v>20.016666666666666</v>
      </c>
      <c r="G177" s="1"/>
    </row>
    <row r="178" spans="1:15">
      <c r="A178" s="293"/>
      <c r="B178" s="303">
        <v>30</v>
      </c>
      <c r="C178" s="257">
        <v>16</v>
      </c>
      <c r="D178" s="257">
        <v>59</v>
      </c>
      <c r="E178" s="258">
        <f t="shared" si="8"/>
        <v>0.98333333333333328</v>
      </c>
      <c r="F178" s="307">
        <f t="shared" si="9"/>
        <v>16.983333333333334</v>
      </c>
      <c r="G178" s="1"/>
    </row>
    <row r="179" spans="1:15">
      <c r="A179" s="293"/>
      <c r="B179" s="303">
        <v>30</v>
      </c>
      <c r="C179" s="241">
        <v>17</v>
      </c>
      <c r="D179" s="241">
        <v>36</v>
      </c>
      <c r="E179" s="242">
        <f t="shared" si="8"/>
        <v>0.6</v>
      </c>
      <c r="F179" s="304">
        <f t="shared" si="9"/>
        <v>17.600000000000001</v>
      </c>
      <c r="G179" s="1"/>
    </row>
    <row r="180" spans="1:15" ht="16" thickBot="1">
      <c r="A180" s="332"/>
      <c r="B180" s="333">
        <v>30</v>
      </c>
      <c r="C180" s="348">
        <v>17</v>
      </c>
      <c r="D180" s="348">
        <v>36</v>
      </c>
      <c r="E180" s="349">
        <f t="shared" si="8"/>
        <v>0.6</v>
      </c>
      <c r="F180" s="350">
        <f t="shared" si="9"/>
        <v>17.600000000000001</v>
      </c>
      <c r="G180" s="1"/>
    </row>
    <row r="181" spans="1:15" ht="16" thickTop="1">
      <c r="B181" s="62"/>
      <c r="E181" s="1"/>
      <c r="F181" s="1"/>
      <c r="G181" s="1"/>
    </row>
    <row r="182" spans="1:15" ht="16" thickBot="1">
      <c r="B182" s="23"/>
      <c r="E182" s="1"/>
      <c r="F182" s="1"/>
      <c r="G182" s="1"/>
    </row>
    <row r="183" spans="1:15" ht="47" thickTop="1" thickBot="1">
      <c r="A183" s="227" t="s">
        <v>19</v>
      </c>
      <c r="B183" s="351" t="s">
        <v>270</v>
      </c>
      <c r="C183" s="352" t="s">
        <v>2</v>
      </c>
      <c r="D183" s="353" t="s">
        <v>3</v>
      </c>
      <c r="E183" s="354" t="s">
        <v>4</v>
      </c>
      <c r="F183" s="355" t="s">
        <v>33</v>
      </c>
      <c r="G183" s="1"/>
      <c r="H183" s="292" t="s">
        <v>25</v>
      </c>
      <c r="I183" s="233" t="s">
        <v>30</v>
      </c>
      <c r="J183" s="230" t="s">
        <v>26</v>
      </c>
      <c r="K183" s="233" t="s">
        <v>27</v>
      </c>
      <c r="L183" s="234" t="s">
        <v>25</v>
      </c>
      <c r="M183" s="233" t="s">
        <v>31</v>
      </c>
      <c r="N183" s="230" t="s">
        <v>28</v>
      </c>
      <c r="O183" s="235" t="s">
        <v>29</v>
      </c>
    </row>
    <row r="184" spans="1:15" ht="16" thickTop="1">
      <c r="A184" s="335" t="s">
        <v>102</v>
      </c>
      <c r="B184" s="294">
        <v>1</v>
      </c>
      <c r="C184" s="336">
        <v>7</v>
      </c>
      <c r="D184" s="336">
        <v>36</v>
      </c>
      <c r="E184" s="337">
        <f>D184/60</f>
        <v>0.6</v>
      </c>
      <c r="F184" s="338">
        <f>C184+E184</f>
        <v>7.6</v>
      </c>
      <c r="G184" s="1"/>
      <c r="H184" s="356">
        <v>1</v>
      </c>
      <c r="I184" s="245">
        <v>7.6</v>
      </c>
      <c r="J184" s="245">
        <v>8.6833333333333336</v>
      </c>
      <c r="K184" s="357">
        <f>I184-J184</f>
        <v>-1.0833333333333339</v>
      </c>
      <c r="L184" s="247">
        <v>11</v>
      </c>
      <c r="M184" s="245">
        <v>21.216666666666665</v>
      </c>
      <c r="N184" s="245">
        <v>16.033333333333335</v>
      </c>
      <c r="O184" s="358">
        <f>M184-N184</f>
        <v>5.18333333333333</v>
      </c>
    </row>
    <row r="185" spans="1:15">
      <c r="A185" s="293" t="s">
        <v>112</v>
      </c>
      <c r="B185" s="303">
        <v>11</v>
      </c>
      <c r="C185" s="257">
        <v>21</v>
      </c>
      <c r="D185" s="257">
        <v>13</v>
      </c>
      <c r="E185" s="258">
        <f t="shared" ref="E185:E236" si="12">D185/60</f>
        <v>0.21666666666666667</v>
      </c>
      <c r="F185" s="307">
        <f t="shared" ref="F185:F236" si="13">C185+E185</f>
        <v>21.216666666666665</v>
      </c>
      <c r="G185" s="1"/>
      <c r="H185" s="356">
        <v>12</v>
      </c>
      <c r="I185" s="245">
        <v>2.3833333333333333</v>
      </c>
      <c r="J185" s="245">
        <v>8.5833333333333339</v>
      </c>
      <c r="K185" s="357">
        <f t="shared" ref="K185:K205" si="14">I185-J185</f>
        <v>-6.2000000000000011</v>
      </c>
      <c r="L185" s="247">
        <v>12</v>
      </c>
      <c r="M185" s="245">
        <v>17.8</v>
      </c>
      <c r="N185" s="245">
        <v>16.066666666666666</v>
      </c>
      <c r="O185" s="358">
        <f t="shared" ref="O185:O214" si="15">M185-N185</f>
        <v>1.7333333333333343</v>
      </c>
    </row>
    <row r="186" spans="1:15">
      <c r="A186" s="293"/>
      <c r="B186" s="303">
        <v>12</v>
      </c>
      <c r="C186" s="192">
        <v>2</v>
      </c>
      <c r="D186" s="192">
        <v>23</v>
      </c>
      <c r="E186" s="245">
        <f t="shared" si="12"/>
        <v>0.38333333333333336</v>
      </c>
      <c r="F186" s="306">
        <f t="shared" si="13"/>
        <v>2.3833333333333333</v>
      </c>
      <c r="G186" s="1"/>
      <c r="H186" s="356">
        <v>17</v>
      </c>
      <c r="I186" s="245">
        <v>1.0833333333333333</v>
      </c>
      <c r="J186" s="245">
        <v>8.4666666666666668</v>
      </c>
      <c r="K186" s="357">
        <f t="shared" si="14"/>
        <v>-7.3833333333333337</v>
      </c>
      <c r="L186" s="247">
        <v>12</v>
      </c>
      <c r="M186" s="245">
        <v>19.383333333333333</v>
      </c>
      <c r="N186" s="245">
        <v>16.066666666666666</v>
      </c>
      <c r="O186" s="358">
        <f t="shared" si="15"/>
        <v>3.3166666666666664</v>
      </c>
    </row>
    <row r="187" spans="1:15">
      <c r="A187" s="293"/>
      <c r="B187" s="303">
        <v>12</v>
      </c>
      <c r="C187" s="192">
        <v>17</v>
      </c>
      <c r="D187" s="192">
        <v>48</v>
      </c>
      <c r="E187" s="245">
        <f t="shared" si="12"/>
        <v>0.8</v>
      </c>
      <c r="F187" s="306">
        <f t="shared" si="13"/>
        <v>17.8</v>
      </c>
      <c r="H187" s="356">
        <v>17</v>
      </c>
      <c r="I187" s="259">
        <v>4.97</v>
      </c>
      <c r="J187" s="259">
        <v>8.4666666666666668</v>
      </c>
      <c r="K187" s="359">
        <f t="shared" si="14"/>
        <v>-3.496666666666667</v>
      </c>
      <c r="L187" s="247">
        <v>12</v>
      </c>
      <c r="M187" s="245">
        <v>19.45</v>
      </c>
      <c r="N187" s="245">
        <v>16.066666666666666</v>
      </c>
      <c r="O187" s="358">
        <f t="shared" si="15"/>
        <v>3.3833333333333329</v>
      </c>
    </row>
    <row r="188" spans="1:15">
      <c r="A188" s="293"/>
      <c r="B188" s="303">
        <v>12</v>
      </c>
      <c r="C188" s="192">
        <v>19</v>
      </c>
      <c r="D188" s="192">
        <v>23</v>
      </c>
      <c r="E188" s="245">
        <f t="shared" si="12"/>
        <v>0.38333333333333336</v>
      </c>
      <c r="F188" s="306">
        <f t="shared" si="13"/>
        <v>19.383333333333333</v>
      </c>
      <c r="G188" s="1"/>
      <c r="H188" s="356">
        <v>17</v>
      </c>
      <c r="I188" s="245">
        <v>8.2666666666666675</v>
      </c>
      <c r="J188" s="245">
        <v>8.4666666666666668</v>
      </c>
      <c r="K188" s="357">
        <f t="shared" si="14"/>
        <v>-0.19999999999999929</v>
      </c>
      <c r="L188" s="247">
        <v>12</v>
      </c>
      <c r="M188" s="245">
        <v>20</v>
      </c>
      <c r="N188" s="245">
        <v>16.066666666666666</v>
      </c>
      <c r="O188" s="358">
        <f t="shared" si="15"/>
        <v>3.9333333333333336</v>
      </c>
    </row>
    <row r="189" spans="1:15">
      <c r="A189" s="293"/>
      <c r="B189" s="303">
        <v>12</v>
      </c>
      <c r="C189" s="192">
        <v>19</v>
      </c>
      <c r="D189" s="192">
        <v>27</v>
      </c>
      <c r="E189" s="245">
        <f t="shared" si="12"/>
        <v>0.45</v>
      </c>
      <c r="F189" s="306">
        <f t="shared" si="13"/>
        <v>19.45</v>
      </c>
      <c r="G189" s="1"/>
      <c r="H189" s="356">
        <v>18</v>
      </c>
      <c r="I189" s="245">
        <v>8.0166666666666675</v>
      </c>
      <c r="J189" s="245">
        <v>8.4499999999999993</v>
      </c>
      <c r="K189" s="357">
        <f t="shared" si="14"/>
        <v>-0.43333333333333179</v>
      </c>
      <c r="L189" s="247">
        <v>12</v>
      </c>
      <c r="M189" s="245">
        <v>21.083333333333332</v>
      </c>
      <c r="N189" s="245">
        <v>16.066666666666666</v>
      </c>
      <c r="O189" s="358">
        <f t="shared" si="15"/>
        <v>5.0166666666666657</v>
      </c>
    </row>
    <row r="190" spans="1:15">
      <c r="A190" s="293"/>
      <c r="B190" s="303">
        <v>12</v>
      </c>
      <c r="C190" s="192">
        <v>20</v>
      </c>
      <c r="D190" s="192">
        <v>0</v>
      </c>
      <c r="E190" s="245">
        <f t="shared" si="12"/>
        <v>0</v>
      </c>
      <c r="F190" s="306">
        <f t="shared" si="13"/>
        <v>20</v>
      </c>
      <c r="G190" s="1"/>
      <c r="H190" s="356">
        <v>18</v>
      </c>
      <c r="I190" s="245">
        <v>8.2666666666666675</v>
      </c>
      <c r="J190" s="245">
        <v>8.4499999999999993</v>
      </c>
      <c r="K190" s="357">
        <f t="shared" si="14"/>
        <v>-0.18333333333333179</v>
      </c>
      <c r="L190" s="247">
        <v>13</v>
      </c>
      <c r="M190" s="245">
        <v>18.05</v>
      </c>
      <c r="N190" s="245">
        <v>16.100000000000001</v>
      </c>
      <c r="O190" s="358">
        <f t="shared" si="15"/>
        <v>1.9499999999999993</v>
      </c>
    </row>
    <row r="191" spans="1:15">
      <c r="A191" s="293"/>
      <c r="B191" s="303">
        <v>12</v>
      </c>
      <c r="C191" s="192">
        <v>21</v>
      </c>
      <c r="D191" s="192">
        <v>5</v>
      </c>
      <c r="E191" s="245">
        <f t="shared" si="12"/>
        <v>8.3333333333333329E-2</v>
      </c>
      <c r="F191" s="306">
        <f t="shared" si="13"/>
        <v>21.083333333333332</v>
      </c>
      <c r="G191" s="1"/>
      <c r="H191" s="356">
        <v>21</v>
      </c>
      <c r="I191" s="245">
        <v>2.5</v>
      </c>
      <c r="J191" s="245">
        <v>8.3833333333333329</v>
      </c>
      <c r="K191" s="357">
        <f t="shared" si="14"/>
        <v>-5.8833333333333329</v>
      </c>
      <c r="L191" s="247">
        <v>13</v>
      </c>
      <c r="M191" s="245">
        <v>18.816666666666666</v>
      </c>
      <c r="N191" s="245">
        <v>16.100000000000001</v>
      </c>
      <c r="O191" s="358">
        <f t="shared" si="15"/>
        <v>2.716666666666665</v>
      </c>
    </row>
    <row r="192" spans="1:15">
      <c r="A192" s="293" t="s">
        <v>113</v>
      </c>
      <c r="B192" s="303">
        <v>13</v>
      </c>
      <c r="C192" s="257">
        <v>18</v>
      </c>
      <c r="D192" s="257">
        <v>3</v>
      </c>
      <c r="E192" s="258">
        <f t="shared" si="12"/>
        <v>0.05</v>
      </c>
      <c r="F192" s="307">
        <f t="shared" si="13"/>
        <v>18.05</v>
      </c>
      <c r="G192" s="1"/>
      <c r="H192" s="356">
        <v>21</v>
      </c>
      <c r="I192" s="245">
        <v>2.65</v>
      </c>
      <c r="J192" s="245">
        <v>8.3833333333333329</v>
      </c>
      <c r="K192" s="357">
        <f t="shared" si="14"/>
        <v>-5.7333333333333325</v>
      </c>
      <c r="L192" s="247">
        <v>13</v>
      </c>
      <c r="M192" s="245">
        <v>20.066666666666666</v>
      </c>
      <c r="N192" s="245">
        <v>16.100000000000001</v>
      </c>
      <c r="O192" s="358">
        <f t="shared" si="15"/>
        <v>3.966666666666665</v>
      </c>
    </row>
    <row r="193" spans="1:15">
      <c r="A193" s="293"/>
      <c r="B193" s="303">
        <v>13</v>
      </c>
      <c r="C193" s="192">
        <v>18</v>
      </c>
      <c r="D193" s="192">
        <v>49</v>
      </c>
      <c r="E193" s="245">
        <f t="shared" si="12"/>
        <v>0.81666666666666665</v>
      </c>
      <c r="F193" s="306">
        <f t="shared" si="13"/>
        <v>18.816666666666666</v>
      </c>
      <c r="G193" s="1"/>
      <c r="H193" s="356">
        <v>21</v>
      </c>
      <c r="I193" s="245">
        <v>5.7666666666666666</v>
      </c>
      <c r="J193" s="245">
        <v>8.3833333333333329</v>
      </c>
      <c r="K193" s="357">
        <f t="shared" si="14"/>
        <v>-2.6166666666666663</v>
      </c>
      <c r="L193" s="247">
        <v>13</v>
      </c>
      <c r="M193" s="245">
        <v>20.066666666666666</v>
      </c>
      <c r="N193" s="245">
        <v>16.100000000000001</v>
      </c>
      <c r="O193" s="358">
        <f t="shared" si="15"/>
        <v>3.966666666666665</v>
      </c>
    </row>
    <row r="194" spans="1:15">
      <c r="A194" s="293"/>
      <c r="B194" s="303">
        <v>13</v>
      </c>
      <c r="C194" s="241">
        <v>20</v>
      </c>
      <c r="D194" s="241">
        <v>4</v>
      </c>
      <c r="E194" s="242">
        <f t="shared" si="12"/>
        <v>6.6666666666666666E-2</v>
      </c>
      <c r="F194" s="304">
        <f t="shared" si="13"/>
        <v>20.066666666666666</v>
      </c>
      <c r="G194" s="1"/>
      <c r="H194" s="356">
        <v>21</v>
      </c>
      <c r="I194" s="245">
        <v>8.0166666666666675</v>
      </c>
      <c r="J194" s="245">
        <v>8.3833333333333329</v>
      </c>
      <c r="K194" s="357">
        <f t="shared" si="14"/>
        <v>-0.36666666666666536</v>
      </c>
      <c r="L194" s="247">
        <v>15</v>
      </c>
      <c r="M194" s="245">
        <v>20.016666666666666</v>
      </c>
      <c r="N194" s="245">
        <v>16.149999999999999</v>
      </c>
      <c r="O194" s="358">
        <f t="shared" si="15"/>
        <v>3.8666666666666671</v>
      </c>
    </row>
    <row r="195" spans="1:15">
      <c r="A195" s="293"/>
      <c r="B195" s="303">
        <v>13</v>
      </c>
      <c r="C195" s="241">
        <v>20</v>
      </c>
      <c r="D195" s="241">
        <v>4</v>
      </c>
      <c r="E195" s="242">
        <f t="shared" si="12"/>
        <v>6.6666666666666666E-2</v>
      </c>
      <c r="F195" s="304">
        <f t="shared" si="13"/>
        <v>20.066666666666666</v>
      </c>
      <c r="G195" s="1"/>
      <c r="H195" s="356">
        <v>22</v>
      </c>
      <c r="I195" s="245">
        <v>3.25</v>
      </c>
      <c r="J195" s="245">
        <v>8.35</v>
      </c>
      <c r="K195" s="357">
        <f t="shared" si="14"/>
        <v>-5.0999999999999996</v>
      </c>
      <c r="L195" s="247">
        <v>16</v>
      </c>
      <c r="M195" s="245">
        <v>21.366666666666667</v>
      </c>
      <c r="N195" s="245">
        <v>16.183333333333334</v>
      </c>
      <c r="O195" s="358">
        <f t="shared" si="15"/>
        <v>5.1833333333333336</v>
      </c>
    </row>
    <row r="196" spans="1:15">
      <c r="A196" s="293"/>
      <c r="B196" s="303">
        <v>15</v>
      </c>
      <c r="C196" s="192">
        <v>20</v>
      </c>
      <c r="D196" s="192">
        <v>1</v>
      </c>
      <c r="E196" s="245">
        <f t="shared" si="12"/>
        <v>1.6666666666666666E-2</v>
      </c>
      <c r="F196" s="306">
        <f t="shared" si="13"/>
        <v>20.016666666666666</v>
      </c>
      <c r="G196" s="1"/>
      <c r="H196" s="356">
        <v>22</v>
      </c>
      <c r="I196" s="245">
        <v>8.1666666666666661</v>
      </c>
      <c r="J196" s="245">
        <v>8.35</v>
      </c>
      <c r="K196" s="357">
        <f t="shared" si="14"/>
        <v>-0.18333333333333357</v>
      </c>
      <c r="L196" s="247">
        <v>16</v>
      </c>
      <c r="M196" s="245">
        <v>21.366666666666667</v>
      </c>
      <c r="N196" s="245">
        <v>16.183333333333334</v>
      </c>
      <c r="O196" s="358">
        <f t="shared" si="15"/>
        <v>5.1833333333333336</v>
      </c>
    </row>
    <row r="197" spans="1:15">
      <c r="A197" s="293"/>
      <c r="B197" s="303">
        <v>16</v>
      </c>
      <c r="C197" s="241">
        <v>21</v>
      </c>
      <c r="D197" s="241">
        <v>22</v>
      </c>
      <c r="E197" s="242">
        <f t="shared" si="12"/>
        <v>0.36666666666666664</v>
      </c>
      <c r="F197" s="304">
        <f t="shared" si="13"/>
        <v>21.366666666666667</v>
      </c>
      <c r="G197" s="1"/>
      <c r="H197" s="356">
        <v>28</v>
      </c>
      <c r="I197" s="245">
        <v>0.8666666666666667</v>
      </c>
      <c r="J197" s="245">
        <v>8.1833333333333336</v>
      </c>
      <c r="K197" s="357">
        <f t="shared" si="14"/>
        <v>-7.3166666666666664</v>
      </c>
      <c r="L197" s="247">
        <v>16</v>
      </c>
      <c r="M197" s="245">
        <v>22.75</v>
      </c>
      <c r="N197" s="245">
        <v>16.183333333333334</v>
      </c>
      <c r="O197" s="358">
        <f t="shared" si="15"/>
        <v>6.5666666666666664</v>
      </c>
    </row>
    <row r="198" spans="1:15">
      <c r="A198" s="293"/>
      <c r="B198" s="303">
        <v>16</v>
      </c>
      <c r="C198" s="241">
        <v>21</v>
      </c>
      <c r="D198" s="241">
        <v>22</v>
      </c>
      <c r="E198" s="242">
        <f t="shared" si="12"/>
        <v>0.36666666666666664</v>
      </c>
      <c r="F198" s="304">
        <f t="shared" si="13"/>
        <v>21.366666666666667</v>
      </c>
      <c r="G198" s="1"/>
      <c r="H198" s="356">
        <v>28</v>
      </c>
      <c r="I198" s="245">
        <v>2.7333333333333334</v>
      </c>
      <c r="J198" s="245">
        <v>8.1833333333333336</v>
      </c>
      <c r="K198" s="357">
        <f t="shared" si="14"/>
        <v>-5.45</v>
      </c>
      <c r="L198" s="247">
        <v>17</v>
      </c>
      <c r="M198" s="245">
        <v>20.716666666666665</v>
      </c>
      <c r="N198" s="245">
        <v>16.216666666666665</v>
      </c>
      <c r="O198" s="358">
        <f t="shared" si="15"/>
        <v>4.5</v>
      </c>
    </row>
    <row r="199" spans="1:15">
      <c r="A199" s="293" t="s">
        <v>114</v>
      </c>
      <c r="B199" s="303">
        <v>16</v>
      </c>
      <c r="C199" s="257">
        <v>22</v>
      </c>
      <c r="D199" s="257">
        <v>45</v>
      </c>
      <c r="E199" s="258">
        <f t="shared" si="12"/>
        <v>0.75</v>
      </c>
      <c r="F199" s="307">
        <f t="shared" si="13"/>
        <v>22.75</v>
      </c>
      <c r="G199" s="1"/>
      <c r="H199" s="356">
        <v>28</v>
      </c>
      <c r="I199" s="245">
        <v>5.75</v>
      </c>
      <c r="J199" s="245">
        <v>8.1833333333333336</v>
      </c>
      <c r="K199" s="357">
        <f t="shared" si="14"/>
        <v>-2.4333333333333336</v>
      </c>
      <c r="L199" s="247">
        <v>17</v>
      </c>
      <c r="M199" s="245">
        <v>21.233333333333334</v>
      </c>
      <c r="N199" s="245">
        <v>16.216666666666665</v>
      </c>
      <c r="O199" s="358">
        <f t="shared" si="15"/>
        <v>5.0166666666666693</v>
      </c>
    </row>
    <row r="200" spans="1:15">
      <c r="A200" s="293"/>
      <c r="B200" s="303">
        <v>17</v>
      </c>
      <c r="C200" s="192">
        <v>1</v>
      </c>
      <c r="D200" s="192">
        <v>5</v>
      </c>
      <c r="E200" s="245">
        <f t="shared" si="12"/>
        <v>8.3333333333333329E-2</v>
      </c>
      <c r="F200" s="306">
        <f t="shared" si="13"/>
        <v>1.0833333333333333</v>
      </c>
      <c r="G200" s="1"/>
      <c r="H200" s="356">
        <v>28</v>
      </c>
      <c r="I200" s="245">
        <v>7.9833333333333334</v>
      </c>
      <c r="J200" s="245">
        <v>8.1833333333333336</v>
      </c>
      <c r="K200" s="357">
        <f t="shared" si="14"/>
        <v>-0.20000000000000018</v>
      </c>
      <c r="L200" s="247">
        <v>18</v>
      </c>
      <c r="M200" s="245">
        <v>19.116666666666667</v>
      </c>
      <c r="N200" s="245">
        <v>16.25</v>
      </c>
      <c r="O200" s="358">
        <f t="shared" si="15"/>
        <v>2.8666666666666671</v>
      </c>
    </row>
    <row r="201" spans="1:15">
      <c r="A201" s="293" t="s">
        <v>115</v>
      </c>
      <c r="B201" s="303">
        <v>17</v>
      </c>
      <c r="C201" s="360">
        <v>4</v>
      </c>
      <c r="D201" s="360">
        <v>58</v>
      </c>
      <c r="E201" s="361">
        <f t="shared" si="12"/>
        <v>0.96666666666666667</v>
      </c>
      <c r="F201" s="362">
        <f t="shared" si="13"/>
        <v>4.9666666666666668</v>
      </c>
      <c r="G201" s="1"/>
      <c r="H201" s="356">
        <v>28</v>
      </c>
      <c r="I201" s="245">
        <v>8.0666666666666664</v>
      </c>
      <c r="J201" s="245">
        <v>8.1833333333333336</v>
      </c>
      <c r="K201" s="357">
        <f t="shared" si="14"/>
        <v>-0.11666666666666714</v>
      </c>
      <c r="L201" s="247">
        <v>19</v>
      </c>
      <c r="M201" s="245">
        <v>19.216666666666665</v>
      </c>
      <c r="N201" s="245">
        <v>16.283333333333335</v>
      </c>
      <c r="O201" s="358">
        <f t="shared" si="15"/>
        <v>2.93333333333333</v>
      </c>
    </row>
    <row r="202" spans="1:15">
      <c r="A202" s="293"/>
      <c r="B202" s="303">
        <v>17</v>
      </c>
      <c r="C202" s="257">
        <v>8</v>
      </c>
      <c r="D202" s="257">
        <v>16</v>
      </c>
      <c r="E202" s="258">
        <f t="shared" si="12"/>
        <v>0.26666666666666666</v>
      </c>
      <c r="F202" s="307">
        <f t="shared" si="13"/>
        <v>8.2666666666666675</v>
      </c>
      <c r="G202" s="1"/>
      <c r="H202" s="356">
        <v>29</v>
      </c>
      <c r="I202" s="245">
        <v>0.6</v>
      </c>
      <c r="J202" s="245">
        <v>8.1666666666666661</v>
      </c>
      <c r="K202" s="357">
        <f t="shared" si="14"/>
        <v>-7.5666666666666664</v>
      </c>
      <c r="L202" s="247">
        <v>21</v>
      </c>
      <c r="M202" s="245">
        <v>23.916666666666668</v>
      </c>
      <c r="N202" s="245">
        <v>16.350000000000001</v>
      </c>
      <c r="O202" s="358">
        <f t="shared" si="15"/>
        <v>7.5666666666666664</v>
      </c>
    </row>
    <row r="203" spans="1:15">
      <c r="A203" s="293"/>
      <c r="B203" s="303">
        <v>17</v>
      </c>
      <c r="C203" s="192">
        <v>20</v>
      </c>
      <c r="D203" s="192">
        <v>43</v>
      </c>
      <c r="E203" s="245">
        <f t="shared" si="12"/>
        <v>0.71666666666666667</v>
      </c>
      <c r="F203" s="306">
        <f t="shared" si="13"/>
        <v>20.716666666666665</v>
      </c>
      <c r="G203" s="1"/>
      <c r="H203" s="356">
        <v>29</v>
      </c>
      <c r="I203" s="245">
        <v>8.0333333333333332</v>
      </c>
      <c r="J203" s="245">
        <v>8.1666666666666661</v>
      </c>
      <c r="K203" s="357">
        <f t="shared" si="14"/>
        <v>-0.13333333333333286</v>
      </c>
      <c r="L203" s="247">
        <v>22</v>
      </c>
      <c r="M203" s="245">
        <v>22.65</v>
      </c>
      <c r="N203" s="245">
        <v>16.383333333333333</v>
      </c>
      <c r="O203" s="358">
        <f t="shared" si="15"/>
        <v>6.2666666666666657</v>
      </c>
    </row>
    <row r="204" spans="1:15">
      <c r="A204" s="293"/>
      <c r="B204" s="303">
        <v>17</v>
      </c>
      <c r="C204" s="192">
        <v>21</v>
      </c>
      <c r="D204" s="192">
        <v>14</v>
      </c>
      <c r="E204" s="245">
        <f t="shared" si="12"/>
        <v>0.23333333333333334</v>
      </c>
      <c r="F204" s="306">
        <f t="shared" si="13"/>
        <v>21.233333333333334</v>
      </c>
      <c r="G204" s="1"/>
      <c r="H204" s="356">
        <v>30</v>
      </c>
      <c r="I204" s="245">
        <v>0.56666666666666665</v>
      </c>
      <c r="J204" s="245">
        <v>8.1333333333333329</v>
      </c>
      <c r="K204" s="357">
        <f t="shared" si="14"/>
        <v>-7.5666666666666664</v>
      </c>
      <c r="L204" s="247">
        <v>23</v>
      </c>
      <c r="M204" s="245">
        <v>17.766666666666666</v>
      </c>
      <c r="N204" s="245">
        <v>16.416666666666668</v>
      </c>
      <c r="O204" s="358">
        <f t="shared" si="15"/>
        <v>1.3499999999999979</v>
      </c>
    </row>
    <row r="205" spans="1:15">
      <c r="A205" s="293"/>
      <c r="B205" s="303">
        <v>18</v>
      </c>
      <c r="C205" s="192">
        <v>8</v>
      </c>
      <c r="D205" s="192">
        <v>1</v>
      </c>
      <c r="E205" s="245">
        <f t="shared" si="12"/>
        <v>1.6666666666666666E-2</v>
      </c>
      <c r="F205" s="306">
        <f t="shared" si="13"/>
        <v>8.0166666666666675</v>
      </c>
      <c r="G205" s="1"/>
      <c r="H205" s="356">
        <v>30</v>
      </c>
      <c r="I205" s="245">
        <v>1.7666666666666666</v>
      </c>
      <c r="J205" s="245">
        <v>8.1333333333333329</v>
      </c>
      <c r="K205" s="357">
        <f t="shared" si="14"/>
        <v>-6.3666666666666663</v>
      </c>
      <c r="L205" s="247">
        <v>26</v>
      </c>
      <c r="M205" s="245">
        <v>18.899999999999999</v>
      </c>
      <c r="N205" s="245">
        <v>16.516666666666666</v>
      </c>
      <c r="O205" s="358">
        <f t="shared" si="15"/>
        <v>2.3833333333333329</v>
      </c>
    </row>
    <row r="206" spans="1:15">
      <c r="A206" s="293"/>
      <c r="B206" s="303">
        <v>18</v>
      </c>
      <c r="C206" s="257">
        <v>8</v>
      </c>
      <c r="D206" s="257">
        <v>16</v>
      </c>
      <c r="E206" s="258">
        <f t="shared" si="12"/>
        <v>0.26666666666666666</v>
      </c>
      <c r="F206" s="307">
        <f t="shared" si="13"/>
        <v>8.2666666666666675</v>
      </c>
      <c r="G206" s="1"/>
      <c r="H206" s="238"/>
      <c r="I206" s="192"/>
      <c r="J206" s="192"/>
      <c r="K206" s="192"/>
      <c r="L206" s="247">
        <v>27</v>
      </c>
      <c r="M206" s="245">
        <v>23.416666666666668</v>
      </c>
      <c r="N206" s="245">
        <v>16.55</v>
      </c>
      <c r="O206" s="358">
        <f t="shared" si="15"/>
        <v>6.8666666666666671</v>
      </c>
    </row>
    <row r="207" spans="1:15">
      <c r="A207" s="293"/>
      <c r="B207" s="303">
        <v>18</v>
      </c>
      <c r="C207" s="192">
        <v>19</v>
      </c>
      <c r="D207" s="192">
        <v>7</v>
      </c>
      <c r="E207" s="245">
        <f t="shared" si="12"/>
        <v>0.11666666666666667</v>
      </c>
      <c r="F207" s="306">
        <f t="shared" si="13"/>
        <v>19.116666666666667</v>
      </c>
      <c r="G207" s="1"/>
      <c r="H207" s="238"/>
      <c r="I207" s="363"/>
      <c r="J207" s="192"/>
      <c r="K207" s="192"/>
      <c r="L207" s="247">
        <v>28</v>
      </c>
      <c r="M207" s="245">
        <v>17.666666666666668</v>
      </c>
      <c r="N207" s="245">
        <v>16.600000000000001</v>
      </c>
      <c r="O207" s="358">
        <f t="shared" si="15"/>
        <v>1.0666666666666664</v>
      </c>
    </row>
    <row r="208" spans="1:15">
      <c r="A208" s="293"/>
      <c r="B208" s="303">
        <v>19</v>
      </c>
      <c r="C208" s="257">
        <v>19</v>
      </c>
      <c r="D208" s="257">
        <v>13</v>
      </c>
      <c r="E208" s="258">
        <f t="shared" si="12"/>
        <v>0.21666666666666667</v>
      </c>
      <c r="F208" s="307">
        <f t="shared" si="13"/>
        <v>19.216666666666665</v>
      </c>
      <c r="G208" s="1"/>
      <c r="H208" s="238"/>
      <c r="I208" s="192"/>
      <c r="J208" s="192"/>
      <c r="K208" s="192"/>
      <c r="L208" s="247">
        <v>28</v>
      </c>
      <c r="M208" s="245">
        <v>18.683333333333334</v>
      </c>
      <c r="N208" s="245">
        <v>16.600000000000001</v>
      </c>
      <c r="O208" s="358">
        <f t="shared" si="15"/>
        <v>2.0833333333333321</v>
      </c>
    </row>
    <row r="209" spans="1:15">
      <c r="A209" s="293"/>
      <c r="B209" s="303">
        <v>21</v>
      </c>
      <c r="C209" s="192">
        <v>2</v>
      </c>
      <c r="D209" s="192">
        <v>30</v>
      </c>
      <c r="E209" s="245">
        <f t="shared" si="12"/>
        <v>0.5</v>
      </c>
      <c r="F209" s="306">
        <f t="shared" si="13"/>
        <v>2.5</v>
      </c>
      <c r="G209" s="1"/>
      <c r="H209" s="238"/>
      <c r="I209" s="192"/>
      <c r="J209" s="192"/>
      <c r="K209" s="192"/>
      <c r="L209" s="247">
        <v>29</v>
      </c>
      <c r="M209" s="245">
        <v>19.016666666666666</v>
      </c>
      <c r="N209" s="245">
        <v>16.633333333333333</v>
      </c>
      <c r="O209" s="358">
        <f t="shared" si="15"/>
        <v>2.3833333333333329</v>
      </c>
    </row>
    <row r="210" spans="1:15">
      <c r="A210" s="293" t="s">
        <v>116</v>
      </c>
      <c r="B210" s="303">
        <v>21</v>
      </c>
      <c r="C210" s="257">
        <v>2</v>
      </c>
      <c r="D210" s="257">
        <v>39</v>
      </c>
      <c r="E210" s="258">
        <f t="shared" si="12"/>
        <v>0.65</v>
      </c>
      <c r="F210" s="307">
        <f t="shared" si="13"/>
        <v>2.65</v>
      </c>
      <c r="G210" s="1"/>
      <c r="H210" s="238"/>
      <c r="I210" s="192"/>
      <c r="J210" s="192"/>
      <c r="K210" s="192"/>
      <c r="L210" s="247">
        <v>29</v>
      </c>
      <c r="M210" s="245">
        <v>22.433333333333334</v>
      </c>
      <c r="N210" s="245">
        <v>16.633333333333333</v>
      </c>
      <c r="O210" s="358">
        <f t="shared" si="15"/>
        <v>5.8000000000000007</v>
      </c>
    </row>
    <row r="211" spans="1:15">
      <c r="A211" s="293"/>
      <c r="B211" s="303">
        <v>21</v>
      </c>
      <c r="C211" s="192">
        <v>5</v>
      </c>
      <c r="D211" s="192">
        <v>46</v>
      </c>
      <c r="E211" s="245">
        <f t="shared" si="12"/>
        <v>0.76666666666666672</v>
      </c>
      <c r="F211" s="306">
        <f t="shared" si="13"/>
        <v>5.7666666666666666</v>
      </c>
      <c r="G211" s="1"/>
      <c r="H211" s="238"/>
      <c r="I211" s="192"/>
      <c r="J211" s="192"/>
      <c r="K211" s="192"/>
      <c r="L211" s="247">
        <v>30</v>
      </c>
      <c r="M211" s="245">
        <v>17.566666666666666</v>
      </c>
      <c r="N211" s="245">
        <v>16.666666666666668</v>
      </c>
      <c r="O211" s="358">
        <f t="shared" si="15"/>
        <v>0.89999999999999858</v>
      </c>
    </row>
    <row r="212" spans="1:15">
      <c r="A212" s="293"/>
      <c r="B212" s="303">
        <v>21</v>
      </c>
      <c r="C212" s="192">
        <v>8</v>
      </c>
      <c r="D212" s="192">
        <v>1</v>
      </c>
      <c r="E212" s="245">
        <f t="shared" si="12"/>
        <v>1.6666666666666666E-2</v>
      </c>
      <c r="F212" s="306">
        <f t="shared" si="13"/>
        <v>8.0166666666666675</v>
      </c>
      <c r="G212" s="1"/>
      <c r="H212" s="238"/>
      <c r="I212" s="192"/>
      <c r="J212" s="192"/>
      <c r="K212" s="192"/>
      <c r="L212" s="247">
        <v>31</v>
      </c>
      <c r="M212" s="245">
        <v>17.716666666666665</v>
      </c>
      <c r="N212" s="245">
        <v>16.7</v>
      </c>
      <c r="O212" s="358">
        <f t="shared" si="15"/>
        <v>1.0166666666666657</v>
      </c>
    </row>
    <row r="213" spans="1:15">
      <c r="A213" s="293"/>
      <c r="B213" s="303">
        <v>21</v>
      </c>
      <c r="C213" s="257">
        <v>23</v>
      </c>
      <c r="D213" s="257">
        <v>55</v>
      </c>
      <c r="E213" s="258">
        <f t="shared" si="12"/>
        <v>0.91666666666666663</v>
      </c>
      <c r="F213" s="307">
        <f t="shared" si="13"/>
        <v>23.916666666666668</v>
      </c>
      <c r="G213" s="1"/>
      <c r="H213" s="238"/>
      <c r="I213" s="192"/>
      <c r="J213" s="192"/>
      <c r="K213" s="192"/>
      <c r="L213" s="247">
        <v>31</v>
      </c>
      <c r="M213" s="245">
        <v>17.850000000000001</v>
      </c>
      <c r="N213" s="245">
        <v>16.7</v>
      </c>
      <c r="O213" s="358">
        <f t="shared" si="15"/>
        <v>1.1500000000000021</v>
      </c>
    </row>
    <row r="214" spans="1:15" ht="16" thickBot="1">
      <c r="A214" s="293"/>
      <c r="B214" s="303">
        <v>22</v>
      </c>
      <c r="C214" s="192">
        <v>3</v>
      </c>
      <c r="D214" s="192">
        <v>15</v>
      </c>
      <c r="E214" s="245">
        <f t="shared" si="12"/>
        <v>0.25</v>
      </c>
      <c r="F214" s="306">
        <f t="shared" si="13"/>
        <v>3.25</v>
      </c>
      <c r="G214" s="1"/>
      <c r="H214" s="268"/>
      <c r="I214" s="284"/>
      <c r="J214" s="284"/>
      <c r="K214" s="284"/>
      <c r="L214" s="271">
        <v>31</v>
      </c>
      <c r="M214" s="269">
        <v>17.850000000000001</v>
      </c>
      <c r="N214" s="269">
        <v>16.7</v>
      </c>
      <c r="O214" s="364">
        <f t="shared" si="15"/>
        <v>1.1500000000000021</v>
      </c>
    </row>
    <row r="215" spans="1:15" ht="16" thickTop="1">
      <c r="A215" s="293"/>
      <c r="B215" s="303">
        <v>22</v>
      </c>
      <c r="C215" s="257">
        <v>8</v>
      </c>
      <c r="D215" s="257">
        <v>10</v>
      </c>
      <c r="E215" s="258">
        <f t="shared" si="12"/>
        <v>0.16666666666666666</v>
      </c>
      <c r="F215" s="307">
        <f t="shared" si="13"/>
        <v>8.1666666666666661</v>
      </c>
      <c r="G215" s="1"/>
    </row>
    <row r="216" spans="1:15">
      <c r="A216" s="293"/>
      <c r="B216" s="303">
        <v>22</v>
      </c>
      <c r="C216" s="192">
        <v>22</v>
      </c>
      <c r="D216" s="192">
        <v>39</v>
      </c>
      <c r="E216" s="245">
        <f t="shared" si="12"/>
        <v>0.65</v>
      </c>
      <c r="F216" s="306">
        <f t="shared" si="13"/>
        <v>22.65</v>
      </c>
      <c r="G216" s="1"/>
      <c r="M216" s="22"/>
    </row>
    <row r="217" spans="1:15">
      <c r="A217" s="293"/>
      <c r="B217" s="303">
        <v>23</v>
      </c>
      <c r="C217" s="192">
        <v>17</v>
      </c>
      <c r="D217" s="192">
        <v>46</v>
      </c>
      <c r="E217" s="245">
        <f t="shared" si="12"/>
        <v>0.76666666666666672</v>
      </c>
      <c r="F217" s="306">
        <f t="shared" si="13"/>
        <v>17.766666666666666</v>
      </c>
      <c r="G217" s="1"/>
    </row>
    <row r="218" spans="1:15">
      <c r="A218" s="293"/>
      <c r="B218" s="303">
        <v>26</v>
      </c>
      <c r="C218" s="192">
        <v>18</v>
      </c>
      <c r="D218" s="192">
        <v>54</v>
      </c>
      <c r="E218" s="245">
        <f t="shared" si="12"/>
        <v>0.9</v>
      </c>
      <c r="F218" s="306">
        <f t="shared" si="13"/>
        <v>18.899999999999999</v>
      </c>
      <c r="G218" s="1"/>
    </row>
    <row r="219" spans="1:15">
      <c r="A219" s="293"/>
      <c r="B219" s="303">
        <v>27</v>
      </c>
      <c r="C219" s="257">
        <v>23</v>
      </c>
      <c r="D219" s="257">
        <v>25</v>
      </c>
      <c r="E219" s="258">
        <f t="shared" si="12"/>
        <v>0.41666666666666669</v>
      </c>
      <c r="F219" s="307">
        <f t="shared" si="13"/>
        <v>23.416666666666668</v>
      </c>
      <c r="G219" s="1"/>
    </row>
    <row r="220" spans="1:15">
      <c r="A220" s="293" t="s">
        <v>117</v>
      </c>
      <c r="B220" s="303">
        <v>28</v>
      </c>
      <c r="C220" s="257">
        <v>0</v>
      </c>
      <c r="D220" s="257">
        <v>52</v>
      </c>
      <c r="E220" s="258">
        <f t="shared" si="12"/>
        <v>0.8666666666666667</v>
      </c>
      <c r="F220" s="307">
        <f t="shared" si="13"/>
        <v>0.8666666666666667</v>
      </c>
      <c r="G220" s="1"/>
    </row>
    <row r="221" spans="1:15">
      <c r="A221" s="293"/>
      <c r="B221" s="303">
        <v>28</v>
      </c>
      <c r="C221" s="192">
        <v>2</v>
      </c>
      <c r="D221" s="192">
        <v>44</v>
      </c>
      <c r="E221" s="245">
        <f t="shared" si="12"/>
        <v>0.73333333333333328</v>
      </c>
      <c r="F221" s="306">
        <f t="shared" si="13"/>
        <v>2.7333333333333334</v>
      </c>
      <c r="G221" s="1"/>
    </row>
    <row r="222" spans="1:15">
      <c r="A222" s="293" t="s">
        <v>118</v>
      </c>
      <c r="B222" s="303">
        <v>28</v>
      </c>
      <c r="C222" s="257">
        <v>5</v>
      </c>
      <c r="D222" s="257">
        <v>45</v>
      </c>
      <c r="E222" s="258">
        <f t="shared" si="12"/>
        <v>0.75</v>
      </c>
      <c r="F222" s="307">
        <f t="shared" si="13"/>
        <v>5.75</v>
      </c>
      <c r="G222" s="1"/>
    </row>
    <row r="223" spans="1:15">
      <c r="A223" s="293"/>
      <c r="B223" s="303">
        <v>28</v>
      </c>
      <c r="C223" s="192">
        <v>7</v>
      </c>
      <c r="D223" s="192">
        <v>59</v>
      </c>
      <c r="E223" s="245">
        <f t="shared" si="12"/>
        <v>0.98333333333333328</v>
      </c>
      <c r="F223" s="306">
        <f t="shared" si="13"/>
        <v>7.9833333333333334</v>
      </c>
      <c r="G223" s="1"/>
    </row>
    <row r="224" spans="1:15">
      <c r="A224" s="293"/>
      <c r="B224" s="303">
        <v>28</v>
      </c>
      <c r="C224" s="257">
        <v>8</v>
      </c>
      <c r="D224" s="257">
        <v>4</v>
      </c>
      <c r="E224" s="258">
        <f t="shared" si="12"/>
        <v>6.6666666666666666E-2</v>
      </c>
      <c r="F224" s="307">
        <f t="shared" si="13"/>
        <v>8.0666666666666664</v>
      </c>
      <c r="G224" s="1"/>
    </row>
    <row r="225" spans="1:15">
      <c r="A225" s="293"/>
      <c r="B225" s="303">
        <v>28</v>
      </c>
      <c r="C225" s="192">
        <v>17</v>
      </c>
      <c r="D225" s="192">
        <v>40</v>
      </c>
      <c r="E225" s="245">
        <f t="shared" si="12"/>
        <v>0.66666666666666663</v>
      </c>
      <c r="F225" s="306">
        <f t="shared" si="13"/>
        <v>17.666666666666668</v>
      </c>
      <c r="G225" s="1"/>
    </row>
    <row r="226" spans="1:15">
      <c r="A226" s="293"/>
      <c r="B226" s="303">
        <v>28</v>
      </c>
      <c r="C226" s="192">
        <v>18</v>
      </c>
      <c r="D226" s="192">
        <v>41</v>
      </c>
      <c r="E226" s="245">
        <f t="shared" si="12"/>
        <v>0.68333333333333335</v>
      </c>
      <c r="F226" s="306">
        <f t="shared" si="13"/>
        <v>18.683333333333334</v>
      </c>
      <c r="G226" s="1"/>
    </row>
    <row r="227" spans="1:15">
      <c r="A227" s="293"/>
      <c r="B227" s="303">
        <v>29</v>
      </c>
      <c r="C227" s="192">
        <v>0</v>
      </c>
      <c r="D227" s="192">
        <v>36</v>
      </c>
      <c r="E227" s="245">
        <f t="shared" si="12"/>
        <v>0.6</v>
      </c>
      <c r="F227" s="306">
        <f t="shared" si="13"/>
        <v>0.6</v>
      </c>
      <c r="G227" s="1"/>
    </row>
    <row r="228" spans="1:15">
      <c r="A228" s="293"/>
      <c r="B228" s="303">
        <v>29</v>
      </c>
      <c r="C228" s="192">
        <v>8</v>
      </c>
      <c r="D228" s="192">
        <v>2</v>
      </c>
      <c r="E228" s="245">
        <f t="shared" si="12"/>
        <v>3.3333333333333333E-2</v>
      </c>
      <c r="F228" s="306">
        <f t="shared" si="13"/>
        <v>8.0333333333333332</v>
      </c>
      <c r="G228" s="1"/>
    </row>
    <row r="229" spans="1:15">
      <c r="A229" s="293"/>
      <c r="B229" s="303">
        <v>29</v>
      </c>
      <c r="C229" s="192">
        <v>19</v>
      </c>
      <c r="D229" s="192">
        <v>1</v>
      </c>
      <c r="E229" s="245">
        <f t="shared" si="12"/>
        <v>1.6666666666666666E-2</v>
      </c>
      <c r="F229" s="306">
        <f t="shared" si="13"/>
        <v>19.016666666666666</v>
      </c>
      <c r="G229" s="1"/>
    </row>
    <row r="230" spans="1:15">
      <c r="A230" s="293"/>
      <c r="B230" s="303">
        <v>29</v>
      </c>
      <c r="C230" s="192">
        <v>22</v>
      </c>
      <c r="D230" s="192">
        <v>26</v>
      </c>
      <c r="E230" s="245">
        <f t="shared" si="12"/>
        <v>0.43333333333333335</v>
      </c>
      <c r="F230" s="306">
        <f t="shared" si="13"/>
        <v>22.433333333333334</v>
      </c>
      <c r="G230" s="1"/>
    </row>
    <row r="231" spans="1:15">
      <c r="A231" s="293" t="s">
        <v>119</v>
      </c>
      <c r="B231" s="303">
        <v>30</v>
      </c>
      <c r="C231" s="257">
        <v>0</v>
      </c>
      <c r="D231" s="257">
        <v>34</v>
      </c>
      <c r="E231" s="258">
        <f t="shared" si="12"/>
        <v>0.56666666666666665</v>
      </c>
      <c r="F231" s="307">
        <f t="shared" si="13"/>
        <v>0.56666666666666665</v>
      </c>
      <c r="G231" s="1"/>
    </row>
    <row r="232" spans="1:15">
      <c r="A232" s="293"/>
      <c r="B232" s="303">
        <v>30</v>
      </c>
      <c r="C232" s="257">
        <v>1</v>
      </c>
      <c r="D232" s="257">
        <v>46</v>
      </c>
      <c r="E232" s="258">
        <f t="shared" si="12"/>
        <v>0.76666666666666672</v>
      </c>
      <c r="F232" s="307">
        <f t="shared" si="13"/>
        <v>1.7666666666666666</v>
      </c>
      <c r="G232" s="1"/>
    </row>
    <row r="233" spans="1:15">
      <c r="A233" s="293"/>
      <c r="B233" s="303">
        <v>30</v>
      </c>
      <c r="C233" s="192">
        <v>17</v>
      </c>
      <c r="D233" s="192">
        <v>34</v>
      </c>
      <c r="E233" s="245">
        <f t="shared" si="12"/>
        <v>0.56666666666666665</v>
      </c>
      <c r="F233" s="306">
        <f t="shared" si="13"/>
        <v>17.566666666666666</v>
      </c>
      <c r="G233" s="1"/>
    </row>
    <row r="234" spans="1:15">
      <c r="A234" s="293"/>
      <c r="B234" s="303">
        <v>31</v>
      </c>
      <c r="C234" s="192">
        <v>17</v>
      </c>
      <c r="D234" s="192">
        <v>43</v>
      </c>
      <c r="E234" s="245">
        <f t="shared" si="12"/>
        <v>0.71666666666666667</v>
      </c>
      <c r="F234" s="306">
        <f t="shared" si="13"/>
        <v>17.716666666666665</v>
      </c>
      <c r="G234" s="1"/>
    </row>
    <row r="235" spans="1:15">
      <c r="A235" s="293"/>
      <c r="B235" s="303">
        <v>31</v>
      </c>
      <c r="C235" s="241">
        <v>17</v>
      </c>
      <c r="D235" s="241">
        <v>51</v>
      </c>
      <c r="E235" s="242">
        <f t="shared" si="12"/>
        <v>0.85</v>
      </c>
      <c r="F235" s="304">
        <f t="shared" si="13"/>
        <v>17.850000000000001</v>
      </c>
      <c r="G235" s="1"/>
    </row>
    <row r="236" spans="1:15" ht="16" thickBot="1">
      <c r="A236" s="365"/>
      <c r="B236" s="333">
        <v>31</v>
      </c>
      <c r="C236" s="348">
        <v>17</v>
      </c>
      <c r="D236" s="348">
        <v>51</v>
      </c>
      <c r="E236" s="349">
        <f t="shared" si="12"/>
        <v>0.85</v>
      </c>
      <c r="F236" s="350">
        <f t="shared" si="13"/>
        <v>17.850000000000001</v>
      </c>
      <c r="G236" s="1"/>
    </row>
    <row r="237" spans="1:15" ht="17" thickTop="1" thickBot="1">
      <c r="B237" s="62"/>
      <c r="E237" s="1"/>
      <c r="F237" s="1"/>
      <c r="G237" s="1"/>
    </row>
    <row r="238" spans="1:15" ht="47" thickTop="1" thickBot="1">
      <c r="A238" s="227" t="s">
        <v>24</v>
      </c>
      <c r="B238" s="351" t="s">
        <v>270</v>
      </c>
      <c r="C238" s="352" t="s">
        <v>2</v>
      </c>
      <c r="D238" s="353" t="s">
        <v>3</v>
      </c>
      <c r="E238" s="354" t="s">
        <v>4</v>
      </c>
      <c r="F238" s="355" t="s">
        <v>33</v>
      </c>
      <c r="G238" s="1"/>
      <c r="H238" s="366" t="s">
        <v>25</v>
      </c>
      <c r="I238" s="367" t="s">
        <v>30</v>
      </c>
      <c r="J238" s="354" t="s">
        <v>26</v>
      </c>
      <c r="K238" s="367" t="s">
        <v>27</v>
      </c>
      <c r="L238" s="368" t="s">
        <v>25</v>
      </c>
      <c r="M238" s="367" t="s">
        <v>31</v>
      </c>
      <c r="N238" s="354" t="s">
        <v>28</v>
      </c>
      <c r="O238" s="369" t="s">
        <v>29</v>
      </c>
    </row>
    <row r="239" spans="1:15" ht="16" thickTop="1">
      <c r="A239" s="293"/>
      <c r="B239" s="303">
        <v>12</v>
      </c>
      <c r="C239" s="192">
        <v>16</v>
      </c>
      <c r="D239" s="192">
        <v>53</v>
      </c>
      <c r="E239" s="245">
        <f>D239/60</f>
        <v>0.8833333333333333</v>
      </c>
      <c r="F239" s="306">
        <f>C239+E239</f>
        <v>16.883333333333333</v>
      </c>
      <c r="G239" s="1"/>
      <c r="H239" s="244">
        <v>18</v>
      </c>
      <c r="I239" s="245">
        <v>1.1166666666666667</v>
      </c>
      <c r="J239" s="245">
        <v>8.4499999999999993</v>
      </c>
      <c r="K239" s="370">
        <f>I239-J239</f>
        <v>-7.3333333333333321</v>
      </c>
      <c r="L239" s="371">
        <v>12</v>
      </c>
      <c r="M239" s="245">
        <v>16.883333333333333</v>
      </c>
      <c r="N239" s="245">
        <v>16.066666666666666</v>
      </c>
      <c r="O239" s="372">
        <f>M239-N239</f>
        <v>0.81666666666666643</v>
      </c>
    </row>
    <row r="240" spans="1:15">
      <c r="A240" s="293"/>
      <c r="B240" s="303">
        <v>13</v>
      </c>
      <c r="C240" s="192">
        <v>16</v>
      </c>
      <c r="D240" s="192">
        <v>39</v>
      </c>
      <c r="E240" s="245">
        <f t="shared" ref="E240:E269" si="16">D240/60</f>
        <v>0.65</v>
      </c>
      <c r="F240" s="306">
        <f t="shared" ref="F240:F269" si="17">C240+E240</f>
        <v>16.649999999999999</v>
      </c>
      <c r="G240" s="1"/>
      <c r="H240" s="244">
        <v>19</v>
      </c>
      <c r="I240" s="245">
        <v>0.46666666666666667</v>
      </c>
      <c r="J240" s="245">
        <v>8.4333333333333336</v>
      </c>
      <c r="K240" s="370">
        <f t="shared" ref="K240:K247" si="18">I240-J240</f>
        <v>-7.9666666666666668</v>
      </c>
      <c r="L240" s="371">
        <v>13</v>
      </c>
      <c r="M240" s="245">
        <v>16.649999999999999</v>
      </c>
      <c r="N240" s="245">
        <v>16.100000000000001</v>
      </c>
      <c r="O240" s="372">
        <f t="shared" ref="O240:O260" si="19">M240-N240</f>
        <v>0.54999999999999716</v>
      </c>
    </row>
    <row r="241" spans="1:15">
      <c r="A241" s="293"/>
      <c r="B241" s="303">
        <v>13</v>
      </c>
      <c r="C241" s="192">
        <v>20</v>
      </c>
      <c r="D241" s="192">
        <v>34</v>
      </c>
      <c r="E241" s="245">
        <f t="shared" si="16"/>
        <v>0.56666666666666665</v>
      </c>
      <c r="F241" s="306">
        <f t="shared" si="17"/>
        <v>20.566666666666666</v>
      </c>
      <c r="G241" s="1"/>
      <c r="H241" s="244">
        <v>19</v>
      </c>
      <c r="I241" s="245">
        <v>7.45</v>
      </c>
      <c r="J241" s="245">
        <v>8.4333333333333336</v>
      </c>
      <c r="K241" s="370">
        <f t="shared" si="18"/>
        <v>-0.98333333333333339</v>
      </c>
      <c r="L241" s="247">
        <v>13</v>
      </c>
      <c r="M241" s="245">
        <v>20.566666666666666</v>
      </c>
      <c r="N241" s="245">
        <v>16.100000000000001</v>
      </c>
      <c r="O241" s="372">
        <f t="shared" si="19"/>
        <v>4.466666666666665</v>
      </c>
    </row>
    <row r="242" spans="1:15">
      <c r="A242" s="293"/>
      <c r="B242" s="303">
        <v>13</v>
      </c>
      <c r="C242" s="192">
        <v>22</v>
      </c>
      <c r="D242" s="192">
        <v>51</v>
      </c>
      <c r="E242" s="245">
        <f t="shared" si="16"/>
        <v>0.85</v>
      </c>
      <c r="F242" s="306">
        <f t="shared" si="17"/>
        <v>22.85</v>
      </c>
      <c r="G242" s="1"/>
      <c r="H242" s="244">
        <v>22</v>
      </c>
      <c r="I242" s="245">
        <v>0.58333333333333337</v>
      </c>
      <c r="J242" s="245">
        <v>8.35</v>
      </c>
      <c r="K242" s="370">
        <f t="shared" si="18"/>
        <v>-7.7666666666666666</v>
      </c>
      <c r="L242" s="371">
        <v>13</v>
      </c>
      <c r="M242" s="245">
        <v>22.85</v>
      </c>
      <c r="N242" s="245">
        <v>16.100000000000001</v>
      </c>
      <c r="O242" s="372">
        <f t="shared" si="19"/>
        <v>6.75</v>
      </c>
    </row>
    <row r="243" spans="1:15">
      <c r="A243" s="293"/>
      <c r="B243" s="303">
        <v>14</v>
      </c>
      <c r="C243" s="192">
        <v>23</v>
      </c>
      <c r="D243" s="192">
        <v>13</v>
      </c>
      <c r="E243" s="245">
        <f t="shared" si="16"/>
        <v>0.21666666666666667</v>
      </c>
      <c r="F243" s="306">
        <f t="shared" si="17"/>
        <v>23.216666666666665</v>
      </c>
      <c r="G243" s="1"/>
      <c r="H243" s="238">
        <v>22</v>
      </c>
      <c r="I243" s="245">
        <v>1.55</v>
      </c>
      <c r="J243" s="245">
        <v>8.35</v>
      </c>
      <c r="K243" s="370">
        <f t="shared" si="18"/>
        <v>-6.8</v>
      </c>
      <c r="L243" s="371">
        <v>14</v>
      </c>
      <c r="M243" s="245">
        <v>23.216666666666665</v>
      </c>
      <c r="N243" s="245">
        <v>16.133333333333333</v>
      </c>
      <c r="O243" s="372">
        <f t="shared" si="19"/>
        <v>7.0833333333333321</v>
      </c>
    </row>
    <row r="244" spans="1:15">
      <c r="A244" s="293"/>
      <c r="B244" s="303">
        <v>15</v>
      </c>
      <c r="C244" s="360">
        <v>19</v>
      </c>
      <c r="D244" s="360">
        <v>46</v>
      </c>
      <c r="E244" s="361">
        <f t="shared" si="16"/>
        <v>0.76666666666666672</v>
      </c>
      <c r="F244" s="362">
        <f t="shared" si="17"/>
        <v>19.766666666666666</v>
      </c>
      <c r="G244" s="1"/>
      <c r="H244" s="238">
        <v>22</v>
      </c>
      <c r="I244" s="245">
        <v>2.6</v>
      </c>
      <c r="J244" s="245">
        <v>8.35</v>
      </c>
      <c r="K244" s="370">
        <f t="shared" si="18"/>
        <v>-5.75</v>
      </c>
      <c r="L244" s="371">
        <v>15</v>
      </c>
      <c r="M244" s="245">
        <v>19.766666666666666</v>
      </c>
      <c r="N244" s="245">
        <v>16.149999999999999</v>
      </c>
      <c r="O244" s="372">
        <f t="shared" si="19"/>
        <v>3.6166666666666671</v>
      </c>
    </row>
    <row r="245" spans="1:15">
      <c r="A245" s="293"/>
      <c r="B245" s="303">
        <v>15</v>
      </c>
      <c r="C245" s="192">
        <v>20</v>
      </c>
      <c r="D245" s="192">
        <v>9</v>
      </c>
      <c r="E245" s="245">
        <f t="shared" si="16"/>
        <v>0.15</v>
      </c>
      <c r="F245" s="306">
        <f t="shared" si="17"/>
        <v>20.149999999999999</v>
      </c>
      <c r="H245" s="238">
        <v>22</v>
      </c>
      <c r="I245" s="245">
        <v>2.9833333333333334</v>
      </c>
      <c r="J245" s="245">
        <v>8.35</v>
      </c>
      <c r="K245" s="370">
        <f t="shared" si="18"/>
        <v>-5.3666666666666663</v>
      </c>
      <c r="L245" s="371">
        <v>15</v>
      </c>
      <c r="M245" s="245">
        <v>20.149999999999999</v>
      </c>
      <c r="N245" s="245">
        <v>16.149999999999999</v>
      </c>
      <c r="O245" s="372">
        <f t="shared" si="19"/>
        <v>4</v>
      </c>
    </row>
    <row r="246" spans="1:15">
      <c r="A246" s="293"/>
      <c r="B246" s="303">
        <v>16</v>
      </c>
      <c r="C246" s="192">
        <v>20</v>
      </c>
      <c r="D246" s="192">
        <v>13</v>
      </c>
      <c r="E246" s="245">
        <f t="shared" si="16"/>
        <v>0.21666666666666667</v>
      </c>
      <c r="F246" s="306">
        <f t="shared" si="17"/>
        <v>20.216666666666665</v>
      </c>
      <c r="G246" s="1"/>
      <c r="H246" s="244">
        <v>22</v>
      </c>
      <c r="I246" s="245">
        <v>2.9833333333333334</v>
      </c>
      <c r="J246" s="245">
        <v>8.35</v>
      </c>
      <c r="K246" s="370">
        <f t="shared" si="18"/>
        <v>-5.3666666666666663</v>
      </c>
      <c r="L246" s="371">
        <v>16</v>
      </c>
      <c r="M246" s="245">
        <v>20.216666666666665</v>
      </c>
      <c r="N246" s="245">
        <v>16.183333333333334</v>
      </c>
      <c r="O246" s="372">
        <f t="shared" si="19"/>
        <v>4.0333333333333314</v>
      </c>
    </row>
    <row r="247" spans="1:15">
      <c r="A247" s="293"/>
      <c r="B247" s="303">
        <v>17</v>
      </c>
      <c r="C247" s="192">
        <v>22</v>
      </c>
      <c r="D247" s="192">
        <v>26</v>
      </c>
      <c r="E247" s="245">
        <f t="shared" si="16"/>
        <v>0.43333333333333335</v>
      </c>
      <c r="F247" s="306">
        <f t="shared" si="17"/>
        <v>22.433333333333334</v>
      </c>
      <c r="G247" s="1"/>
      <c r="H247" s="244">
        <v>31</v>
      </c>
      <c r="I247" s="245">
        <v>2.5499999999999998</v>
      </c>
      <c r="J247" s="245">
        <v>8.1</v>
      </c>
      <c r="K247" s="370">
        <f t="shared" si="18"/>
        <v>-5.55</v>
      </c>
      <c r="L247" s="371">
        <v>17</v>
      </c>
      <c r="M247" s="245">
        <v>22.433333333333334</v>
      </c>
      <c r="N247" s="245">
        <v>16.216666666666665</v>
      </c>
      <c r="O247" s="372">
        <f t="shared" si="19"/>
        <v>6.2166666666666686</v>
      </c>
    </row>
    <row r="248" spans="1:15">
      <c r="A248" s="293"/>
      <c r="B248" s="303">
        <v>18</v>
      </c>
      <c r="C248" s="257">
        <v>1</v>
      </c>
      <c r="D248" s="257">
        <v>7</v>
      </c>
      <c r="E248" s="258">
        <f t="shared" si="16"/>
        <v>0.11666666666666667</v>
      </c>
      <c r="F248" s="307">
        <f t="shared" si="17"/>
        <v>1.1166666666666667</v>
      </c>
      <c r="G248" s="1"/>
      <c r="H248" s="373"/>
      <c r="I248" s="245"/>
      <c r="J248" s="245"/>
      <c r="K248" s="245"/>
      <c r="L248" s="371">
        <v>18</v>
      </c>
      <c r="M248" s="245">
        <v>20.166666666666668</v>
      </c>
      <c r="N248" s="245">
        <v>16.25</v>
      </c>
      <c r="O248" s="372">
        <f t="shared" si="19"/>
        <v>3.9166666666666679</v>
      </c>
    </row>
    <row r="249" spans="1:15">
      <c r="A249" s="293"/>
      <c r="B249" s="303">
        <v>18</v>
      </c>
      <c r="C249" s="257">
        <v>20</v>
      </c>
      <c r="D249" s="257">
        <v>10</v>
      </c>
      <c r="E249" s="258">
        <f t="shared" si="16"/>
        <v>0.16666666666666666</v>
      </c>
      <c r="F249" s="307">
        <f t="shared" si="17"/>
        <v>20.166666666666668</v>
      </c>
      <c r="G249" s="1"/>
      <c r="H249" s="373"/>
      <c r="I249" s="245"/>
      <c r="J249" s="245"/>
      <c r="K249" s="245"/>
      <c r="L249" s="371">
        <v>22</v>
      </c>
      <c r="M249" s="245">
        <v>19.033333333333335</v>
      </c>
      <c r="N249" s="245">
        <v>16.383333333333333</v>
      </c>
      <c r="O249" s="372">
        <f t="shared" si="19"/>
        <v>2.6500000000000021</v>
      </c>
    </row>
    <row r="250" spans="1:15">
      <c r="A250" s="293"/>
      <c r="B250" s="303">
        <v>19</v>
      </c>
      <c r="C250" s="192">
        <v>0</v>
      </c>
      <c r="D250" s="192">
        <v>28</v>
      </c>
      <c r="E250" s="245">
        <f t="shared" si="16"/>
        <v>0.46666666666666667</v>
      </c>
      <c r="F250" s="306">
        <f t="shared" si="17"/>
        <v>0.46666666666666667</v>
      </c>
      <c r="G250" s="1"/>
      <c r="H250" s="373"/>
      <c r="I250" s="374"/>
      <c r="J250" s="245"/>
      <c r="K250" s="245"/>
      <c r="L250" s="371">
        <v>22</v>
      </c>
      <c r="M250" s="245">
        <v>21.483333333333334</v>
      </c>
      <c r="N250" s="245">
        <v>16.383333333333333</v>
      </c>
      <c r="O250" s="372">
        <f t="shared" si="19"/>
        <v>5.1000000000000014</v>
      </c>
    </row>
    <row r="251" spans="1:15">
      <c r="A251" s="293"/>
      <c r="B251" s="303">
        <v>19</v>
      </c>
      <c r="C251" s="192">
        <v>7</v>
      </c>
      <c r="D251" s="192">
        <v>27</v>
      </c>
      <c r="E251" s="245">
        <f t="shared" si="16"/>
        <v>0.45</v>
      </c>
      <c r="F251" s="306">
        <f t="shared" si="17"/>
        <v>7.45</v>
      </c>
      <c r="G251" s="1"/>
      <c r="H251" s="373"/>
      <c r="I251" s="245"/>
      <c r="J251" s="245"/>
      <c r="K251" s="245"/>
      <c r="L251" s="371">
        <v>27</v>
      </c>
      <c r="M251" s="245">
        <v>17.383333333333333</v>
      </c>
      <c r="N251" s="245">
        <v>16.55</v>
      </c>
      <c r="O251" s="372">
        <f t="shared" si="19"/>
        <v>0.83333333333333215</v>
      </c>
    </row>
    <row r="252" spans="1:15">
      <c r="A252" s="293"/>
      <c r="B252" s="303">
        <v>22</v>
      </c>
      <c r="C252" s="192">
        <v>0</v>
      </c>
      <c r="D252" s="192">
        <v>35</v>
      </c>
      <c r="E252" s="245">
        <f t="shared" si="16"/>
        <v>0.58333333333333337</v>
      </c>
      <c r="F252" s="306">
        <f t="shared" si="17"/>
        <v>0.58333333333333337</v>
      </c>
      <c r="G252" s="1"/>
      <c r="H252" s="373"/>
      <c r="I252" s="245"/>
      <c r="J252" s="245"/>
      <c r="K252" s="245"/>
      <c r="L252" s="371">
        <v>27</v>
      </c>
      <c r="M252" s="245">
        <v>22.783333333333335</v>
      </c>
      <c r="N252" s="245">
        <v>16.55</v>
      </c>
      <c r="O252" s="372">
        <f t="shared" si="19"/>
        <v>6.2333333333333343</v>
      </c>
    </row>
    <row r="253" spans="1:15">
      <c r="A253" s="293"/>
      <c r="B253" s="303">
        <v>22</v>
      </c>
      <c r="C253" s="192">
        <v>1</v>
      </c>
      <c r="D253" s="192">
        <v>33</v>
      </c>
      <c r="E253" s="245">
        <f t="shared" si="16"/>
        <v>0.55000000000000004</v>
      </c>
      <c r="F253" s="306">
        <f t="shared" si="17"/>
        <v>1.55</v>
      </c>
      <c r="G253" s="1"/>
      <c r="H253" s="373"/>
      <c r="I253" s="245"/>
      <c r="J253" s="245"/>
      <c r="K253" s="245"/>
      <c r="L253" s="371">
        <v>27</v>
      </c>
      <c r="M253" s="245">
        <v>22.783333333333335</v>
      </c>
      <c r="N253" s="245">
        <v>16.55</v>
      </c>
      <c r="O253" s="372">
        <f t="shared" si="19"/>
        <v>6.2333333333333343</v>
      </c>
    </row>
    <row r="254" spans="1:15">
      <c r="A254" s="293"/>
      <c r="B254" s="303">
        <v>22</v>
      </c>
      <c r="C254" s="192">
        <v>2</v>
      </c>
      <c r="D254" s="192">
        <v>36</v>
      </c>
      <c r="E254" s="245">
        <f t="shared" si="16"/>
        <v>0.6</v>
      </c>
      <c r="F254" s="306">
        <f t="shared" si="17"/>
        <v>2.6</v>
      </c>
      <c r="G254" s="1"/>
      <c r="H254" s="238"/>
      <c r="I254" s="245"/>
      <c r="J254" s="245"/>
      <c r="K254" s="245"/>
      <c r="L254" s="371">
        <v>27</v>
      </c>
      <c r="M254" s="245">
        <v>23.533333333333335</v>
      </c>
      <c r="N254" s="245">
        <v>16.55</v>
      </c>
      <c r="O254" s="372">
        <f t="shared" si="19"/>
        <v>6.9833333333333343</v>
      </c>
    </row>
    <row r="255" spans="1:15">
      <c r="A255" s="293"/>
      <c r="B255" s="303">
        <v>22</v>
      </c>
      <c r="C255" s="241">
        <v>2</v>
      </c>
      <c r="D255" s="241">
        <v>59</v>
      </c>
      <c r="E255" s="242">
        <f t="shared" si="16"/>
        <v>0.98333333333333328</v>
      </c>
      <c r="F255" s="304">
        <f t="shared" si="17"/>
        <v>2.9833333333333334</v>
      </c>
      <c r="G255" s="1"/>
      <c r="H255" s="373"/>
      <c r="I255" s="245"/>
      <c r="J255" s="192"/>
      <c r="K255" s="192"/>
      <c r="L255" s="371">
        <v>29</v>
      </c>
      <c r="M255" s="245">
        <v>20.316666666666666</v>
      </c>
      <c r="N255" s="245">
        <v>16.633333333333333</v>
      </c>
      <c r="O255" s="372">
        <f t="shared" si="19"/>
        <v>3.6833333333333336</v>
      </c>
    </row>
    <row r="256" spans="1:15">
      <c r="A256" s="293"/>
      <c r="B256" s="303">
        <v>22</v>
      </c>
      <c r="C256" s="241">
        <v>2</v>
      </c>
      <c r="D256" s="241">
        <v>59</v>
      </c>
      <c r="E256" s="242">
        <f t="shared" si="16"/>
        <v>0.98333333333333328</v>
      </c>
      <c r="F256" s="304">
        <f t="shared" si="17"/>
        <v>2.9833333333333334</v>
      </c>
      <c r="G256" s="1"/>
      <c r="H256" s="373"/>
      <c r="I256" s="245"/>
      <c r="J256" s="192"/>
      <c r="K256" s="192"/>
      <c r="L256" s="371">
        <v>30</v>
      </c>
      <c r="M256" s="245">
        <v>15.05</v>
      </c>
      <c r="N256" s="245">
        <v>16.666666666666668</v>
      </c>
      <c r="O256" s="372">
        <f t="shared" si="19"/>
        <v>-1.6166666666666671</v>
      </c>
    </row>
    <row r="257" spans="1:15">
      <c r="A257" s="293"/>
      <c r="B257" s="303">
        <v>22</v>
      </c>
      <c r="C257" s="192">
        <v>19</v>
      </c>
      <c r="D257" s="192">
        <v>2</v>
      </c>
      <c r="E257" s="245">
        <f t="shared" si="16"/>
        <v>3.3333333333333333E-2</v>
      </c>
      <c r="F257" s="306">
        <f t="shared" si="17"/>
        <v>19.033333333333335</v>
      </c>
      <c r="G257" s="1"/>
      <c r="H257" s="238"/>
      <c r="I257" s="192"/>
      <c r="J257" s="192"/>
      <c r="K257" s="192"/>
      <c r="L257" s="192">
        <v>30</v>
      </c>
      <c r="M257" s="245">
        <v>16.716666666666665</v>
      </c>
      <c r="N257" s="245">
        <v>16.666666666666668</v>
      </c>
      <c r="O257" s="372">
        <f t="shared" si="19"/>
        <v>4.9999999999997158E-2</v>
      </c>
    </row>
    <row r="258" spans="1:15">
      <c r="A258" s="293"/>
      <c r="B258" s="303">
        <v>22</v>
      </c>
      <c r="C258" s="192">
        <v>21</v>
      </c>
      <c r="D258" s="192">
        <v>29</v>
      </c>
      <c r="E258" s="245">
        <f t="shared" si="16"/>
        <v>0.48333333333333334</v>
      </c>
      <c r="F258" s="306">
        <f t="shared" si="17"/>
        <v>21.483333333333334</v>
      </c>
      <c r="G258" s="1"/>
      <c r="H258" s="238"/>
      <c r="I258" s="192"/>
      <c r="J258" s="192"/>
      <c r="K258" s="192"/>
      <c r="L258" s="192">
        <v>30</v>
      </c>
      <c r="M258" s="245">
        <v>18.850000000000001</v>
      </c>
      <c r="N258" s="245">
        <v>16.666666666666668</v>
      </c>
      <c r="O258" s="372">
        <f t="shared" si="19"/>
        <v>2.1833333333333336</v>
      </c>
    </row>
    <row r="259" spans="1:15">
      <c r="A259" s="293"/>
      <c r="B259" s="303">
        <v>27</v>
      </c>
      <c r="C259" s="192">
        <v>17</v>
      </c>
      <c r="D259" s="192">
        <v>23</v>
      </c>
      <c r="E259" s="245">
        <f t="shared" si="16"/>
        <v>0.38333333333333336</v>
      </c>
      <c r="F259" s="306">
        <f t="shared" si="17"/>
        <v>17.383333333333333</v>
      </c>
      <c r="G259" s="1"/>
      <c r="H259" s="238"/>
      <c r="I259" s="192"/>
      <c r="J259" s="192"/>
      <c r="K259" s="192"/>
      <c r="L259" s="371">
        <v>30</v>
      </c>
      <c r="M259" s="245">
        <v>23.116666666666667</v>
      </c>
      <c r="N259" s="245">
        <v>16.666666666666668</v>
      </c>
      <c r="O259" s="372">
        <f t="shared" si="19"/>
        <v>6.4499999999999993</v>
      </c>
    </row>
    <row r="260" spans="1:15" ht="16" thickBot="1">
      <c r="A260" s="293"/>
      <c r="B260" s="303">
        <v>27</v>
      </c>
      <c r="C260" s="309">
        <v>22</v>
      </c>
      <c r="D260" s="309">
        <v>47</v>
      </c>
      <c r="E260" s="310">
        <f t="shared" si="16"/>
        <v>0.78333333333333333</v>
      </c>
      <c r="F260" s="311">
        <f t="shared" si="17"/>
        <v>22.783333333333335</v>
      </c>
      <c r="G260" s="1"/>
      <c r="H260" s="268"/>
      <c r="I260" s="284"/>
      <c r="J260" s="284"/>
      <c r="K260" s="284"/>
      <c r="L260" s="375">
        <v>31</v>
      </c>
      <c r="M260" s="269">
        <v>18.783333333333335</v>
      </c>
      <c r="N260" s="269">
        <v>16.7</v>
      </c>
      <c r="O260" s="376">
        <f t="shared" si="19"/>
        <v>2.0833333333333357</v>
      </c>
    </row>
    <row r="261" spans="1:15" ht="16" thickTop="1">
      <c r="A261" s="293"/>
      <c r="B261" s="303">
        <v>27</v>
      </c>
      <c r="C261" s="309">
        <v>22</v>
      </c>
      <c r="D261" s="309">
        <v>47</v>
      </c>
      <c r="E261" s="310">
        <f t="shared" si="16"/>
        <v>0.78333333333333333</v>
      </c>
      <c r="F261" s="311">
        <f t="shared" si="17"/>
        <v>22.783333333333335</v>
      </c>
      <c r="G261" s="1"/>
      <c r="M261" s="1"/>
      <c r="N261" s="1"/>
      <c r="O261" s="1"/>
    </row>
    <row r="262" spans="1:15">
      <c r="A262" s="293"/>
      <c r="B262" s="303">
        <v>27</v>
      </c>
      <c r="C262" s="192">
        <v>23</v>
      </c>
      <c r="D262" s="192">
        <v>32</v>
      </c>
      <c r="E262" s="245">
        <f t="shared" si="16"/>
        <v>0.53333333333333333</v>
      </c>
      <c r="F262" s="306">
        <f t="shared" si="17"/>
        <v>23.533333333333335</v>
      </c>
      <c r="G262" s="1"/>
      <c r="L262" s="22"/>
      <c r="M262" s="1"/>
      <c r="N262" s="1"/>
      <c r="O262" s="1"/>
    </row>
    <row r="263" spans="1:15">
      <c r="A263" s="293" t="s">
        <v>120</v>
      </c>
      <c r="B263" s="303">
        <v>29</v>
      </c>
      <c r="C263" s="257">
        <v>20</v>
      </c>
      <c r="D263" s="257">
        <v>19</v>
      </c>
      <c r="E263" s="258">
        <f t="shared" si="16"/>
        <v>0.31666666666666665</v>
      </c>
      <c r="F263" s="307">
        <f t="shared" si="17"/>
        <v>20.316666666666666</v>
      </c>
      <c r="G263" s="1"/>
      <c r="M263" s="1"/>
      <c r="N263" s="1"/>
      <c r="O263" s="1"/>
    </row>
    <row r="264" spans="1:15">
      <c r="A264" s="293" t="s">
        <v>121</v>
      </c>
      <c r="B264" s="303">
        <v>30</v>
      </c>
      <c r="C264" s="257">
        <v>15</v>
      </c>
      <c r="D264" s="257">
        <v>3</v>
      </c>
      <c r="E264" s="258">
        <f t="shared" si="16"/>
        <v>0.05</v>
      </c>
      <c r="F264" s="307">
        <f t="shared" si="17"/>
        <v>15.05</v>
      </c>
      <c r="G264" s="1"/>
      <c r="L264" s="23"/>
      <c r="M264" s="1"/>
      <c r="N264" s="1"/>
      <c r="O264" s="1"/>
    </row>
    <row r="265" spans="1:15">
      <c r="A265" s="293"/>
      <c r="B265" s="303">
        <v>30</v>
      </c>
      <c r="C265" s="257">
        <v>16</v>
      </c>
      <c r="D265" s="257">
        <v>43</v>
      </c>
      <c r="E265" s="258">
        <f t="shared" si="16"/>
        <v>0.71666666666666667</v>
      </c>
      <c r="F265" s="307">
        <f t="shared" si="17"/>
        <v>16.716666666666665</v>
      </c>
      <c r="G265" s="1"/>
      <c r="M265" s="1"/>
    </row>
    <row r="266" spans="1:15">
      <c r="A266" s="293"/>
      <c r="B266" s="303">
        <v>30</v>
      </c>
      <c r="C266" s="192">
        <v>18</v>
      </c>
      <c r="D266" s="192">
        <v>51</v>
      </c>
      <c r="E266" s="245">
        <f t="shared" si="16"/>
        <v>0.85</v>
      </c>
      <c r="F266" s="306">
        <f t="shared" si="17"/>
        <v>18.850000000000001</v>
      </c>
      <c r="G266" s="1"/>
      <c r="L266" s="23"/>
      <c r="M266" s="1"/>
    </row>
    <row r="267" spans="1:15">
      <c r="A267" s="293"/>
      <c r="B267" s="303">
        <v>30</v>
      </c>
      <c r="C267" s="192">
        <v>23</v>
      </c>
      <c r="D267" s="192">
        <v>7</v>
      </c>
      <c r="E267" s="245">
        <f t="shared" si="16"/>
        <v>0.11666666666666667</v>
      </c>
      <c r="F267" s="306">
        <f t="shared" si="17"/>
        <v>23.116666666666667</v>
      </c>
      <c r="G267" s="1"/>
    </row>
    <row r="268" spans="1:15">
      <c r="A268" s="293"/>
      <c r="B268" s="303">
        <v>31</v>
      </c>
      <c r="C268" s="192">
        <v>2</v>
      </c>
      <c r="D268" s="192">
        <v>33</v>
      </c>
      <c r="E268" s="245">
        <f t="shared" si="16"/>
        <v>0.55000000000000004</v>
      </c>
      <c r="F268" s="306">
        <f t="shared" si="17"/>
        <v>2.5499999999999998</v>
      </c>
      <c r="G268" s="1"/>
    </row>
    <row r="269" spans="1:15" ht="16" thickBot="1">
      <c r="A269" s="332"/>
      <c r="B269" s="333">
        <v>31</v>
      </c>
      <c r="C269" s="284">
        <v>18</v>
      </c>
      <c r="D269" s="284">
        <v>47</v>
      </c>
      <c r="E269" s="269">
        <f t="shared" si="16"/>
        <v>0.78333333333333333</v>
      </c>
      <c r="F269" s="334">
        <f t="shared" si="17"/>
        <v>18.783333333333335</v>
      </c>
      <c r="G269" s="1"/>
    </row>
    <row r="270" spans="1:15" ht="16" thickTop="1">
      <c r="A270" s="22"/>
      <c r="B270" s="23"/>
      <c r="E270" s="1"/>
      <c r="F270" s="1"/>
      <c r="G270" s="1"/>
    </row>
    <row r="271" spans="1:15">
      <c r="B271" s="62"/>
      <c r="E271" s="1"/>
      <c r="F271" s="1"/>
      <c r="G271" s="1"/>
    </row>
    <row r="272" spans="1:15">
      <c r="B272" s="23"/>
      <c r="E272" s="1"/>
      <c r="F272" s="1"/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</sheetData>
  <mergeCells count="7">
    <mergeCell ref="Q6:U6"/>
    <mergeCell ref="B1:F1"/>
    <mergeCell ref="B2:F2"/>
    <mergeCell ref="B3:F3"/>
    <mergeCell ref="B4:F4"/>
    <mergeCell ref="C6:F6"/>
    <mergeCell ref="H6:O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5"/>
  <sheetViews>
    <sheetView topLeftCell="A248" workbookViewId="0">
      <selection activeCell="AF3" sqref="AF3:AG38"/>
    </sheetView>
  </sheetViews>
  <sheetFormatPr baseColWidth="10" defaultRowHeight="15" x14ac:dyDescent="0"/>
  <cols>
    <col min="2" max="2" width="10.83203125" style="17"/>
    <col min="27" max="27" width="14" customWidth="1"/>
    <col min="29" max="29" width="10.83203125" style="17"/>
    <col min="31" max="31" width="14.33203125" customWidth="1"/>
    <col min="33" max="33" width="10.83203125" style="17"/>
  </cols>
  <sheetData>
    <row r="1" spans="1:33">
      <c r="A1" s="22" t="s">
        <v>49</v>
      </c>
      <c r="B1" s="25">
        <v>257</v>
      </c>
    </row>
    <row r="2" spans="1:33" ht="45">
      <c r="C2" t="s">
        <v>2</v>
      </c>
      <c r="D2" t="s">
        <v>184</v>
      </c>
      <c r="E2" t="s">
        <v>3</v>
      </c>
      <c r="F2" t="s">
        <v>4</v>
      </c>
      <c r="G2" t="s">
        <v>185</v>
      </c>
      <c r="I2" s="1"/>
      <c r="J2" s="63" t="s">
        <v>60</v>
      </c>
      <c r="K2" s="20" t="s">
        <v>61</v>
      </c>
      <c r="L2" s="20" t="s">
        <v>27</v>
      </c>
      <c r="O2" s="63" t="s">
        <v>62</v>
      </c>
      <c r="P2" s="20" t="s">
        <v>63</v>
      </c>
      <c r="Q2" s="20" t="s">
        <v>29</v>
      </c>
      <c r="S2" s="20" t="s">
        <v>25</v>
      </c>
      <c r="T2" t="s">
        <v>26</v>
      </c>
      <c r="U2" s="16"/>
      <c r="V2" t="s">
        <v>25</v>
      </c>
      <c r="W2" t="s">
        <v>28</v>
      </c>
      <c r="AA2" s="16" t="s">
        <v>329</v>
      </c>
      <c r="AB2" t="s">
        <v>318</v>
      </c>
      <c r="AE2" t="s">
        <v>319</v>
      </c>
      <c r="AF2" t="s">
        <v>318</v>
      </c>
    </row>
    <row r="3" spans="1:33">
      <c r="A3" t="s">
        <v>1</v>
      </c>
      <c r="B3" s="17">
        <v>6</v>
      </c>
      <c r="C3" s="8">
        <v>22</v>
      </c>
      <c r="D3" s="8">
        <v>21</v>
      </c>
      <c r="E3" s="8">
        <v>28</v>
      </c>
      <c r="F3" s="9">
        <v>0.46666666666666667</v>
      </c>
      <c r="G3" s="9">
        <v>21.466666666666665</v>
      </c>
      <c r="I3" s="17">
        <v>7</v>
      </c>
      <c r="J3" s="1">
        <v>4.916666666666667</v>
      </c>
      <c r="K3">
        <v>6.43</v>
      </c>
      <c r="L3" s="1">
        <f>J3-K3</f>
        <v>-1.5133333333333328</v>
      </c>
      <c r="N3" s="17">
        <v>6</v>
      </c>
      <c r="O3" s="1">
        <v>21.466666666666665</v>
      </c>
      <c r="P3">
        <v>17.55</v>
      </c>
      <c r="Q3" s="1">
        <f>O3-P3</f>
        <v>3.9166666666666643</v>
      </c>
      <c r="S3" s="27">
        <v>7</v>
      </c>
      <c r="T3" s="26">
        <v>-1.5133333333333328</v>
      </c>
      <c r="V3" s="27">
        <v>6</v>
      </c>
      <c r="W3" s="26">
        <v>3.9166666666666643</v>
      </c>
      <c r="AA3" s="19">
        <v>-7.0166666666666666</v>
      </c>
      <c r="AB3" s="184" t="s">
        <v>320</v>
      </c>
      <c r="AC3" s="17">
        <v>0</v>
      </c>
      <c r="AE3" s="19">
        <v>-4.5833333333333321</v>
      </c>
      <c r="AF3" s="183" t="s">
        <v>283</v>
      </c>
      <c r="AG3" s="17">
        <v>0</v>
      </c>
    </row>
    <row r="4" spans="1:33">
      <c r="B4" s="17">
        <v>7</v>
      </c>
      <c r="C4">
        <v>5</v>
      </c>
      <c r="D4">
        <v>4</v>
      </c>
      <c r="E4">
        <v>55</v>
      </c>
      <c r="F4" s="1">
        <v>0.91666666666666663</v>
      </c>
      <c r="G4" s="1">
        <v>4.916666666666667</v>
      </c>
      <c r="I4" s="17">
        <v>7</v>
      </c>
      <c r="J4" s="1">
        <v>6.0333333333333332</v>
      </c>
      <c r="K4">
        <v>6.43</v>
      </c>
      <c r="L4" s="1">
        <f t="shared" ref="L4:L26" si="0">J4-K4</f>
        <v>-0.3966666666666665</v>
      </c>
      <c r="N4" s="17">
        <v>7</v>
      </c>
      <c r="O4" s="1">
        <v>19.116666666666667</v>
      </c>
      <c r="P4">
        <v>17.5</v>
      </c>
      <c r="Q4" s="1">
        <f t="shared" ref="Q4:Q29" si="1">O4-P4</f>
        <v>1.6166666666666671</v>
      </c>
      <c r="S4" s="27">
        <v>7</v>
      </c>
      <c r="T4" s="26">
        <v>-0.3966666666666665</v>
      </c>
      <c r="V4" s="27">
        <v>7</v>
      </c>
      <c r="W4" s="26">
        <v>1.6166666666666671</v>
      </c>
      <c r="AA4" s="19">
        <v>-6.7</v>
      </c>
      <c r="AB4" s="184" t="s">
        <v>321</v>
      </c>
      <c r="AC4" s="17">
        <v>0</v>
      </c>
      <c r="AE4" s="19">
        <v>-4.2833333333333314</v>
      </c>
      <c r="AF4" s="183" t="s">
        <v>284</v>
      </c>
      <c r="AG4" s="17">
        <v>0</v>
      </c>
    </row>
    <row r="5" spans="1:33">
      <c r="B5" s="17">
        <v>7</v>
      </c>
      <c r="C5">
        <v>7</v>
      </c>
      <c r="D5">
        <v>6</v>
      </c>
      <c r="E5">
        <v>2</v>
      </c>
      <c r="F5" s="1">
        <v>3.3333333333333333E-2</v>
      </c>
      <c r="G5" s="1">
        <v>6.0333333333333332</v>
      </c>
      <c r="I5" s="17">
        <v>7</v>
      </c>
      <c r="J5" s="1">
        <v>6.1</v>
      </c>
      <c r="K5">
        <v>6.43</v>
      </c>
      <c r="L5" s="1">
        <f t="shared" si="0"/>
        <v>-0.33000000000000007</v>
      </c>
      <c r="N5" s="17">
        <v>7</v>
      </c>
      <c r="O5" s="1">
        <v>20.933333333333334</v>
      </c>
      <c r="P5">
        <v>17.5</v>
      </c>
      <c r="Q5" s="1">
        <f t="shared" si="1"/>
        <v>3.4333333333333336</v>
      </c>
      <c r="S5" s="27">
        <v>7</v>
      </c>
      <c r="T5" s="26">
        <v>-0.33000000000000007</v>
      </c>
      <c r="V5" s="27">
        <v>7</v>
      </c>
      <c r="W5" s="26">
        <v>3.4333333333333336</v>
      </c>
      <c r="AA5" s="19">
        <v>-6.62</v>
      </c>
      <c r="AB5" s="183" t="s">
        <v>322</v>
      </c>
      <c r="AC5" s="17">
        <v>0</v>
      </c>
      <c r="AE5" s="19">
        <v>-4.0000000000000018</v>
      </c>
      <c r="AF5" s="183" t="s">
        <v>285</v>
      </c>
      <c r="AG5" s="17">
        <v>2</v>
      </c>
    </row>
    <row r="6" spans="1:33">
      <c r="A6" t="s">
        <v>186</v>
      </c>
      <c r="B6" s="17">
        <v>7</v>
      </c>
      <c r="C6">
        <v>7</v>
      </c>
      <c r="D6">
        <v>6</v>
      </c>
      <c r="E6">
        <v>6</v>
      </c>
      <c r="F6" s="1">
        <v>0.1</v>
      </c>
      <c r="G6" s="1">
        <v>6.1</v>
      </c>
      <c r="I6" s="17">
        <v>8</v>
      </c>
      <c r="J6" s="1">
        <v>0.45</v>
      </c>
      <c r="K6">
        <v>6.47</v>
      </c>
      <c r="L6" s="1">
        <f t="shared" si="0"/>
        <v>-6.02</v>
      </c>
      <c r="N6" s="17">
        <v>9</v>
      </c>
      <c r="O6" s="1">
        <v>18.399999999999999</v>
      </c>
      <c r="P6">
        <v>17.420000000000002</v>
      </c>
      <c r="Q6" s="1">
        <f t="shared" si="1"/>
        <v>0.97999999999999687</v>
      </c>
      <c r="S6" s="27">
        <v>8</v>
      </c>
      <c r="T6" s="26">
        <v>-6.02</v>
      </c>
      <c r="V6" s="27">
        <v>9</v>
      </c>
      <c r="W6" s="26">
        <v>0.97999999999999687</v>
      </c>
      <c r="AA6" s="19">
        <v>-6.55</v>
      </c>
      <c r="AB6" s="183" t="s">
        <v>323</v>
      </c>
      <c r="AC6" s="17">
        <v>1</v>
      </c>
      <c r="AE6" s="19">
        <v>-3.7500000000000018</v>
      </c>
      <c r="AF6" s="183" t="s">
        <v>286</v>
      </c>
      <c r="AG6" s="17">
        <v>1</v>
      </c>
    </row>
    <row r="7" spans="1:33">
      <c r="B7" s="17">
        <v>7</v>
      </c>
      <c r="C7">
        <v>20</v>
      </c>
      <c r="D7">
        <v>19</v>
      </c>
      <c r="E7">
        <v>7</v>
      </c>
      <c r="F7" s="1">
        <v>0.11666666666666667</v>
      </c>
      <c r="G7" s="1">
        <v>19.116666666666667</v>
      </c>
      <c r="I7" s="17">
        <v>8</v>
      </c>
      <c r="J7" s="1">
        <v>6.3166666666666664</v>
      </c>
      <c r="K7">
        <v>6.47</v>
      </c>
      <c r="L7" s="1">
        <f t="shared" si="0"/>
        <v>-0.15333333333333332</v>
      </c>
      <c r="N7" s="17">
        <v>9</v>
      </c>
      <c r="O7" s="1">
        <v>18.483333333333334</v>
      </c>
      <c r="P7">
        <v>17.420000000000002</v>
      </c>
      <c r="Q7" s="1">
        <f t="shared" si="1"/>
        <v>1.0633333333333326</v>
      </c>
      <c r="S7" s="27">
        <v>8</v>
      </c>
      <c r="T7" s="26">
        <v>-0.15333333333333332</v>
      </c>
      <c r="V7" s="27">
        <v>9</v>
      </c>
      <c r="W7" s="26">
        <v>1.0633333333333326</v>
      </c>
      <c r="AA7" s="19">
        <v>-6.14</v>
      </c>
      <c r="AB7" s="183" t="s">
        <v>324</v>
      </c>
      <c r="AC7" s="17">
        <v>2</v>
      </c>
      <c r="AE7" s="19">
        <v>-3.1166666666666671</v>
      </c>
      <c r="AF7" s="183" t="s">
        <v>287</v>
      </c>
      <c r="AG7" s="17">
        <v>1</v>
      </c>
    </row>
    <row r="8" spans="1:33">
      <c r="B8" s="17">
        <v>7</v>
      </c>
      <c r="C8">
        <v>21</v>
      </c>
      <c r="D8">
        <v>20</v>
      </c>
      <c r="E8">
        <v>56</v>
      </c>
      <c r="F8" s="1">
        <v>0.93333333333333335</v>
      </c>
      <c r="G8" s="1">
        <v>20.933333333333334</v>
      </c>
      <c r="I8" s="17">
        <v>9</v>
      </c>
      <c r="J8" s="1">
        <v>1.3</v>
      </c>
      <c r="K8">
        <v>6.5</v>
      </c>
      <c r="L8" s="1">
        <f t="shared" si="0"/>
        <v>-5.2</v>
      </c>
      <c r="N8" s="17">
        <v>10</v>
      </c>
      <c r="O8" s="1">
        <v>19.116666666666667</v>
      </c>
      <c r="P8">
        <v>17.37</v>
      </c>
      <c r="Q8" s="1">
        <f t="shared" si="1"/>
        <v>1.7466666666666661</v>
      </c>
      <c r="S8" s="27">
        <v>9</v>
      </c>
      <c r="T8" s="26">
        <v>-5.2</v>
      </c>
      <c r="V8" s="27">
        <v>10</v>
      </c>
      <c r="W8" s="26">
        <v>1.7466666666666661</v>
      </c>
      <c r="AA8" s="19">
        <v>-6.1133333333333333</v>
      </c>
      <c r="AB8" s="183" t="s">
        <v>325</v>
      </c>
      <c r="AC8" s="17">
        <v>1</v>
      </c>
      <c r="AE8" s="19">
        <v>-3.1000000000000014</v>
      </c>
      <c r="AF8" s="183" t="s">
        <v>288</v>
      </c>
      <c r="AG8" s="17">
        <v>3</v>
      </c>
    </row>
    <row r="9" spans="1:33">
      <c r="B9" s="17">
        <v>8</v>
      </c>
      <c r="C9">
        <v>1</v>
      </c>
      <c r="D9">
        <v>0</v>
      </c>
      <c r="E9">
        <v>27</v>
      </c>
      <c r="F9" s="1">
        <v>0.45</v>
      </c>
      <c r="G9" s="1">
        <v>0.45</v>
      </c>
      <c r="I9" s="17">
        <v>10</v>
      </c>
      <c r="J9" s="1">
        <v>5.8666666666666671</v>
      </c>
      <c r="K9">
        <v>6.53</v>
      </c>
      <c r="L9" s="1">
        <f t="shared" si="0"/>
        <v>-0.66333333333333311</v>
      </c>
      <c r="N9" s="17">
        <v>10</v>
      </c>
      <c r="O9" s="1">
        <v>19.316666666666666</v>
      </c>
      <c r="P9">
        <v>17.37</v>
      </c>
      <c r="Q9" s="1">
        <f t="shared" si="1"/>
        <v>1.9466666666666654</v>
      </c>
      <c r="S9" s="27">
        <v>10</v>
      </c>
      <c r="T9" s="26">
        <v>-0.66333333333333311</v>
      </c>
      <c r="V9" s="27">
        <v>10</v>
      </c>
      <c r="W9" s="26">
        <v>1.9466666666666654</v>
      </c>
      <c r="AA9" s="19">
        <v>-6.02</v>
      </c>
      <c r="AB9" s="183" t="s">
        <v>326</v>
      </c>
      <c r="AC9" s="17">
        <v>4</v>
      </c>
      <c r="AE9" s="19">
        <v>-3.0499999999999989</v>
      </c>
      <c r="AF9" s="183" t="s">
        <v>289</v>
      </c>
      <c r="AG9" s="17">
        <v>0</v>
      </c>
    </row>
    <row r="10" spans="1:33">
      <c r="B10" s="17">
        <v>8</v>
      </c>
      <c r="C10">
        <v>7</v>
      </c>
      <c r="D10">
        <v>6</v>
      </c>
      <c r="E10">
        <v>19</v>
      </c>
      <c r="F10" s="1">
        <v>0.31666666666666665</v>
      </c>
      <c r="G10" s="1">
        <v>6.3166666666666664</v>
      </c>
      <c r="I10" s="17">
        <v>12</v>
      </c>
      <c r="J10" s="1">
        <v>5.4</v>
      </c>
      <c r="K10">
        <v>6.6</v>
      </c>
      <c r="L10" s="1">
        <f t="shared" si="0"/>
        <v>-1.1999999999999993</v>
      </c>
      <c r="N10" s="17">
        <v>10</v>
      </c>
      <c r="O10" s="1">
        <v>20.5</v>
      </c>
      <c r="P10">
        <v>17.37</v>
      </c>
      <c r="Q10" s="1">
        <f t="shared" si="1"/>
        <v>3.129999999999999</v>
      </c>
      <c r="S10" s="27">
        <v>12</v>
      </c>
      <c r="T10" s="26">
        <v>-1.1999999999999993</v>
      </c>
      <c r="V10" s="27">
        <v>10</v>
      </c>
      <c r="W10" s="26">
        <v>3.129999999999999</v>
      </c>
      <c r="AA10" s="19">
        <v>-5.9466666666666672</v>
      </c>
      <c r="AB10" s="183" t="s">
        <v>327</v>
      </c>
      <c r="AC10" s="17">
        <v>4</v>
      </c>
      <c r="AE10" s="19">
        <v>-2.5333333333333332</v>
      </c>
      <c r="AF10" s="183" t="s">
        <v>290</v>
      </c>
      <c r="AG10" s="17">
        <v>3</v>
      </c>
    </row>
    <row r="11" spans="1:33">
      <c r="B11" s="17">
        <v>9</v>
      </c>
      <c r="C11">
        <v>2</v>
      </c>
      <c r="D11">
        <v>1</v>
      </c>
      <c r="E11">
        <v>18</v>
      </c>
      <c r="F11" s="1">
        <v>0.3</v>
      </c>
      <c r="G11" s="1">
        <v>1.3</v>
      </c>
      <c r="I11" s="17">
        <v>15</v>
      </c>
      <c r="J11" s="1">
        <v>7.0166666666666666</v>
      </c>
      <c r="K11">
        <v>6.75</v>
      </c>
      <c r="L11" s="1">
        <f t="shared" si="0"/>
        <v>0.26666666666666661</v>
      </c>
      <c r="N11" s="17">
        <v>15</v>
      </c>
      <c r="O11" s="1">
        <v>18.366666666666667</v>
      </c>
      <c r="P11">
        <v>17.170000000000002</v>
      </c>
      <c r="Q11" s="1">
        <f t="shared" si="1"/>
        <v>1.1966666666666654</v>
      </c>
      <c r="S11" s="27">
        <v>15</v>
      </c>
      <c r="T11" s="26">
        <v>0.26666666666666661</v>
      </c>
      <c r="V11" s="27">
        <v>15</v>
      </c>
      <c r="W11" s="26">
        <v>1.1966666666666654</v>
      </c>
      <c r="AA11" s="19">
        <v>-5.7799999999999994</v>
      </c>
      <c r="AB11" s="183" t="s">
        <v>283</v>
      </c>
      <c r="AC11" s="17">
        <v>9</v>
      </c>
      <c r="AE11" s="19">
        <v>-2.5166666666666657</v>
      </c>
      <c r="AF11" s="183" t="s">
        <v>291</v>
      </c>
      <c r="AG11" s="17">
        <v>1</v>
      </c>
    </row>
    <row r="12" spans="1:33">
      <c r="B12" s="17">
        <v>9</v>
      </c>
      <c r="C12">
        <v>19</v>
      </c>
      <c r="D12">
        <v>18</v>
      </c>
      <c r="E12">
        <v>24</v>
      </c>
      <c r="F12" s="1">
        <v>0.4</v>
      </c>
      <c r="G12" s="1">
        <v>18.399999999999999</v>
      </c>
      <c r="I12" s="17">
        <v>18</v>
      </c>
      <c r="J12" s="1">
        <v>2.3833333333333333</v>
      </c>
      <c r="K12">
        <v>6.85</v>
      </c>
      <c r="L12" s="1">
        <f t="shared" si="0"/>
        <v>-4.4666666666666668</v>
      </c>
      <c r="N12" s="17">
        <v>17</v>
      </c>
      <c r="O12" s="1">
        <v>18.95</v>
      </c>
      <c r="P12">
        <v>17.079999999999998</v>
      </c>
      <c r="Q12" s="1">
        <f t="shared" si="1"/>
        <v>1.870000000000001</v>
      </c>
      <c r="S12" s="27">
        <v>18</v>
      </c>
      <c r="T12" s="26">
        <v>-4.4666666666666668</v>
      </c>
      <c r="V12" s="27">
        <v>17</v>
      </c>
      <c r="W12" s="26">
        <v>1.870000000000001</v>
      </c>
      <c r="AA12" s="19">
        <v>-5.5833333333333339</v>
      </c>
      <c r="AB12" s="183" t="s">
        <v>328</v>
      </c>
      <c r="AC12" s="17">
        <v>8</v>
      </c>
      <c r="AE12" s="19">
        <v>-2.3666666666666671</v>
      </c>
      <c r="AF12" s="183" t="s">
        <v>292</v>
      </c>
      <c r="AG12" s="17">
        <v>1</v>
      </c>
    </row>
    <row r="13" spans="1:33">
      <c r="B13" s="17">
        <v>9</v>
      </c>
      <c r="C13">
        <v>19</v>
      </c>
      <c r="D13">
        <v>18</v>
      </c>
      <c r="E13">
        <v>29</v>
      </c>
      <c r="F13" s="1">
        <v>0.48333333333333334</v>
      </c>
      <c r="G13" s="1">
        <v>18.483333333333334</v>
      </c>
      <c r="I13" s="17">
        <v>18</v>
      </c>
      <c r="J13" s="1">
        <v>2.75</v>
      </c>
      <c r="K13">
        <v>6.85</v>
      </c>
      <c r="L13" s="1">
        <f t="shared" si="0"/>
        <v>-4.0999999999999996</v>
      </c>
      <c r="N13" s="17">
        <v>18</v>
      </c>
      <c r="O13" s="1">
        <v>18.033333333333335</v>
      </c>
      <c r="P13">
        <v>17.03</v>
      </c>
      <c r="Q13" s="1">
        <f t="shared" si="1"/>
        <v>1.0033333333333339</v>
      </c>
      <c r="S13" s="27">
        <v>18</v>
      </c>
      <c r="T13" s="26">
        <v>-4.0999999999999996</v>
      </c>
      <c r="V13" s="27">
        <v>18</v>
      </c>
      <c r="W13" s="26">
        <v>1.0033333333333339</v>
      </c>
      <c r="AA13" s="19">
        <v>-5.4666666666666668</v>
      </c>
      <c r="AB13" s="183" t="s">
        <v>285</v>
      </c>
      <c r="AC13" s="17">
        <v>10</v>
      </c>
      <c r="AE13" s="19">
        <v>-2.1833333333333336</v>
      </c>
      <c r="AF13" s="183" t="s">
        <v>293</v>
      </c>
      <c r="AG13" s="17">
        <v>3</v>
      </c>
    </row>
    <row r="14" spans="1:33">
      <c r="B14" s="17">
        <v>10</v>
      </c>
      <c r="C14">
        <v>6</v>
      </c>
      <c r="D14">
        <v>5</v>
      </c>
      <c r="E14">
        <v>52</v>
      </c>
      <c r="F14" s="1">
        <v>0.8666666666666667</v>
      </c>
      <c r="G14" s="1">
        <v>5.8666666666666671</v>
      </c>
      <c r="I14" s="17">
        <v>18</v>
      </c>
      <c r="J14" s="1">
        <v>5.3</v>
      </c>
      <c r="K14">
        <v>6.85</v>
      </c>
      <c r="L14" s="1">
        <f t="shared" si="0"/>
        <v>-1.5499999999999998</v>
      </c>
      <c r="N14" s="17">
        <v>18</v>
      </c>
      <c r="O14" s="1">
        <v>19.416666666666668</v>
      </c>
      <c r="P14">
        <v>17.03</v>
      </c>
      <c r="Q14" s="1">
        <f t="shared" si="1"/>
        <v>2.3866666666666667</v>
      </c>
      <c r="S14" s="27">
        <v>18</v>
      </c>
      <c r="T14" s="26">
        <v>-1.5499999999999998</v>
      </c>
      <c r="V14" s="27">
        <v>18</v>
      </c>
      <c r="W14" s="26">
        <v>2.3866666666666667</v>
      </c>
      <c r="AA14" s="19">
        <v>-5.44</v>
      </c>
      <c r="AB14" s="183" t="s">
        <v>286</v>
      </c>
      <c r="AC14" s="17">
        <v>3</v>
      </c>
      <c r="AE14" s="19">
        <v>-1.4333333333333336</v>
      </c>
      <c r="AF14" s="183" t="s">
        <v>294</v>
      </c>
      <c r="AG14" s="17">
        <v>7</v>
      </c>
    </row>
    <row r="15" spans="1:33">
      <c r="B15" s="17">
        <v>10</v>
      </c>
      <c r="C15">
        <v>20</v>
      </c>
      <c r="D15">
        <v>19</v>
      </c>
      <c r="E15">
        <v>7</v>
      </c>
      <c r="F15" s="1">
        <v>0.11666666666666667</v>
      </c>
      <c r="G15" s="1">
        <v>19.116666666666667</v>
      </c>
      <c r="I15" s="17">
        <v>20</v>
      </c>
      <c r="J15" s="1">
        <v>1.1000000000000001</v>
      </c>
      <c r="K15">
        <v>6.88</v>
      </c>
      <c r="L15" s="1">
        <f t="shared" si="0"/>
        <v>-5.7799999999999994</v>
      </c>
      <c r="N15" s="17">
        <v>18</v>
      </c>
      <c r="O15" s="1">
        <v>19.466666666666665</v>
      </c>
      <c r="P15">
        <v>17.03</v>
      </c>
      <c r="Q15" s="1">
        <f t="shared" si="1"/>
        <v>2.4366666666666639</v>
      </c>
      <c r="S15" s="27">
        <v>20</v>
      </c>
      <c r="T15" s="26">
        <v>-5.7799999999999994</v>
      </c>
      <c r="V15" s="27">
        <v>18</v>
      </c>
      <c r="W15" s="26">
        <v>2.4366666666666639</v>
      </c>
      <c r="AA15" s="19">
        <v>-5.37</v>
      </c>
      <c r="AB15" s="183" t="s">
        <v>287</v>
      </c>
      <c r="AC15" s="17">
        <v>3</v>
      </c>
      <c r="AE15" s="19">
        <v>-1.1833333333333336</v>
      </c>
      <c r="AF15" s="183" t="s">
        <v>295</v>
      </c>
      <c r="AG15" s="17">
        <v>1</v>
      </c>
    </row>
    <row r="16" spans="1:33">
      <c r="B16" s="17">
        <v>10</v>
      </c>
      <c r="C16">
        <v>20</v>
      </c>
      <c r="D16">
        <v>19</v>
      </c>
      <c r="E16">
        <v>19</v>
      </c>
      <c r="F16" s="1">
        <v>0.31666666666666665</v>
      </c>
      <c r="G16" s="1">
        <v>19.316666666666666</v>
      </c>
      <c r="I16" s="17">
        <v>22</v>
      </c>
      <c r="J16" s="1">
        <v>1.4833333333333334</v>
      </c>
      <c r="K16">
        <v>6.95</v>
      </c>
      <c r="L16" s="1">
        <f t="shared" si="0"/>
        <v>-5.4666666666666668</v>
      </c>
      <c r="N16" s="17">
        <v>18</v>
      </c>
      <c r="O16" s="1">
        <v>20.183333333333334</v>
      </c>
      <c r="P16">
        <v>17.03</v>
      </c>
      <c r="Q16" s="1">
        <f t="shared" si="1"/>
        <v>3.1533333333333324</v>
      </c>
      <c r="S16" s="27">
        <v>22</v>
      </c>
      <c r="T16" s="26">
        <v>-5.4666666666666668</v>
      </c>
      <c r="V16" s="27">
        <v>18</v>
      </c>
      <c r="W16" s="26">
        <v>3.1533333333333324</v>
      </c>
      <c r="AA16" s="19">
        <v>-5.32</v>
      </c>
      <c r="AB16" s="183" t="s">
        <v>288</v>
      </c>
      <c r="AC16" s="17">
        <v>2</v>
      </c>
      <c r="AE16" s="19">
        <v>-1.0499999999999972</v>
      </c>
      <c r="AF16" s="183" t="s">
        <v>296</v>
      </c>
      <c r="AG16" s="17">
        <v>3</v>
      </c>
    </row>
    <row r="17" spans="1:35">
      <c r="B17" s="17">
        <v>10</v>
      </c>
      <c r="C17">
        <v>21</v>
      </c>
      <c r="D17">
        <v>20</v>
      </c>
      <c r="E17">
        <v>30</v>
      </c>
      <c r="F17" s="1">
        <v>0.5</v>
      </c>
      <c r="G17" s="1">
        <v>20.5</v>
      </c>
      <c r="I17" s="17">
        <v>24</v>
      </c>
      <c r="J17" s="1">
        <v>6.8166666666666664</v>
      </c>
      <c r="K17">
        <v>7.02</v>
      </c>
      <c r="L17" s="1">
        <f t="shared" si="0"/>
        <v>-0.20333333333333314</v>
      </c>
      <c r="N17" s="17">
        <v>19</v>
      </c>
      <c r="O17" s="1">
        <v>21.433333333333334</v>
      </c>
      <c r="P17" s="1">
        <v>17</v>
      </c>
      <c r="Q17" s="1">
        <f t="shared" si="1"/>
        <v>4.4333333333333336</v>
      </c>
      <c r="S17" s="27">
        <v>24</v>
      </c>
      <c r="T17" s="26">
        <v>-0.20333333333333314</v>
      </c>
      <c r="V17" s="27">
        <v>19</v>
      </c>
      <c r="W17" s="26">
        <v>4.4333333333333336</v>
      </c>
      <c r="AA17" s="19">
        <v>-5.32</v>
      </c>
      <c r="AB17" s="183" t="s">
        <v>289</v>
      </c>
      <c r="AC17" s="17">
        <v>4</v>
      </c>
      <c r="AE17" s="19">
        <v>-1.0133333333333319</v>
      </c>
      <c r="AF17" s="183" t="s">
        <v>297</v>
      </c>
      <c r="AG17" s="17">
        <v>10</v>
      </c>
    </row>
    <row r="18" spans="1:35">
      <c r="B18" s="17">
        <v>12</v>
      </c>
      <c r="C18">
        <v>6</v>
      </c>
      <c r="D18">
        <v>5</v>
      </c>
      <c r="E18">
        <v>24</v>
      </c>
      <c r="F18" s="1">
        <v>0.4</v>
      </c>
      <c r="G18" s="1">
        <v>5.4</v>
      </c>
      <c r="I18" s="17">
        <v>25</v>
      </c>
      <c r="J18" s="1">
        <v>3.5</v>
      </c>
      <c r="K18">
        <v>7.05</v>
      </c>
      <c r="L18" s="1">
        <f t="shared" si="0"/>
        <v>-3.55</v>
      </c>
      <c r="N18" s="17">
        <v>21</v>
      </c>
      <c r="O18" s="1">
        <v>19.350000000000001</v>
      </c>
      <c r="P18">
        <v>16.920000000000002</v>
      </c>
      <c r="Q18" s="1">
        <f t="shared" si="1"/>
        <v>2.4299999999999997</v>
      </c>
      <c r="S18" s="27">
        <v>25</v>
      </c>
      <c r="T18" s="26">
        <v>-3.55</v>
      </c>
      <c r="V18" s="27">
        <v>21</v>
      </c>
      <c r="W18" s="26">
        <v>2.4299999999999997</v>
      </c>
      <c r="AA18" s="19">
        <v>-5.25</v>
      </c>
      <c r="AB18" s="183" t="s">
        <v>290</v>
      </c>
      <c r="AC18" s="17">
        <v>1</v>
      </c>
      <c r="AE18" s="19">
        <v>-0.98333333333333428</v>
      </c>
      <c r="AF18" s="183" t="s">
        <v>298</v>
      </c>
      <c r="AG18" s="17">
        <v>14</v>
      </c>
    </row>
    <row r="19" spans="1:35">
      <c r="B19" s="17">
        <v>15</v>
      </c>
      <c r="C19">
        <v>19</v>
      </c>
      <c r="D19">
        <v>18</v>
      </c>
      <c r="E19">
        <v>22</v>
      </c>
      <c r="F19" s="1">
        <v>0.36666666666666664</v>
      </c>
      <c r="G19" s="1">
        <v>18.366666666666667</v>
      </c>
      <c r="I19" s="17">
        <v>25</v>
      </c>
      <c r="J19" s="1">
        <v>6.6333333333333329</v>
      </c>
      <c r="K19">
        <v>7.05</v>
      </c>
      <c r="L19" s="1">
        <f t="shared" si="0"/>
        <v>-0.41666666666666696</v>
      </c>
      <c r="N19" s="17">
        <v>21</v>
      </c>
      <c r="O19" s="1">
        <v>19.366666666666667</v>
      </c>
      <c r="P19">
        <v>16.920000000000002</v>
      </c>
      <c r="Q19" s="1">
        <f t="shared" si="1"/>
        <v>2.4466666666666654</v>
      </c>
      <c r="S19" s="27">
        <v>25</v>
      </c>
      <c r="T19" s="26">
        <v>-0.41666666666666696</v>
      </c>
      <c r="V19" s="27">
        <v>21</v>
      </c>
      <c r="W19" s="26">
        <v>2.4466666666666654</v>
      </c>
      <c r="AA19" s="19">
        <v>-5.2</v>
      </c>
      <c r="AB19" s="183" t="s">
        <v>291</v>
      </c>
      <c r="AC19" s="17">
        <v>4</v>
      </c>
      <c r="AE19" s="19">
        <v>-0.96666666666666856</v>
      </c>
      <c r="AF19" s="183" t="s">
        <v>299</v>
      </c>
      <c r="AG19" s="17">
        <v>8</v>
      </c>
    </row>
    <row r="20" spans="1:35">
      <c r="B20" s="17">
        <v>16</v>
      </c>
      <c r="C20">
        <v>8</v>
      </c>
      <c r="D20">
        <v>7</v>
      </c>
      <c r="E20">
        <v>1</v>
      </c>
      <c r="F20" s="1">
        <v>1.6666666666666666E-2</v>
      </c>
      <c r="G20" s="1">
        <v>7.0166666666666666</v>
      </c>
      <c r="I20" s="17">
        <v>27</v>
      </c>
      <c r="J20" s="1">
        <v>6.5166666666666666</v>
      </c>
      <c r="K20">
        <v>7.13</v>
      </c>
      <c r="L20" s="1">
        <f t="shared" si="0"/>
        <v>-0.61333333333333329</v>
      </c>
      <c r="N20" s="17">
        <v>21</v>
      </c>
      <c r="O20" s="1">
        <v>20.083333333333332</v>
      </c>
      <c r="P20">
        <v>16.920000000000002</v>
      </c>
      <c r="Q20" s="1">
        <f t="shared" si="1"/>
        <v>3.1633333333333304</v>
      </c>
      <c r="S20" s="27">
        <v>27</v>
      </c>
      <c r="T20" s="26">
        <v>-0.61333333333333329</v>
      </c>
      <c r="V20" s="27">
        <v>21</v>
      </c>
      <c r="W20" s="26">
        <v>3.1633333333333304</v>
      </c>
      <c r="AA20" s="19">
        <v>-5.2</v>
      </c>
      <c r="AB20" s="183" t="s">
        <v>292</v>
      </c>
      <c r="AC20" s="17">
        <v>4</v>
      </c>
      <c r="AE20" s="19">
        <v>-0.86666666666666359</v>
      </c>
      <c r="AF20" s="183" t="s">
        <v>300</v>
      </c>
      <c r="AG20" s="17">
        <v>12</v>
      </c>
    </row>
    <row r="21" spans="1:35">
      <c r="A21" t="s">
        <v>187</v>
      </c>
      <c r="B21" s="17">
        <v>17</v>
      </c>
      <c r="C21" s="8">
        <v>19</v>
      </c>
      <c r="D21" s="8">
        <v>18</v>
      </c>
      <c r="E21" s="8">
        <v>57</v>
      </c>
      <c r="F21" s="9">
        <v>0.95</v>
      </c>
      <c r="G21" s="9">
        <v>18.95</v>
      </c>
      <c r="I21" s="17">
        <v>27</v>
      </c>
      <c r="J21" s="1">
        <v>6.5666666666666664</v>
      </c>
      <c r="K21">
        <v>7.13</v>
      </c>
      <c r="L21" s="1">
        <f t="shared" si="0"/>
        <v>-0.56333333333333346</v>
      </c>
      <c r="N21" s="17">
        <v>21</v>
      </c>
      <c r="O21" s="1">
        <v>21.533333333333335</v>
      </c>
      <c r="P21">
        <v>16.920000000000002</v>
      </c>
      <c r="Q21" s="1">
        <f t="shared" si="1"/>
        <v>4.6133333333333333</v>
      </c>
      <c r="S21" s="27">
        <v>27</v>
      </c>
      <c r="T21" s="26">
        <v>-0.56333333333333346</v>
      </c>
      <c r="V21" s="27">
        <v>21</v>
      </c>
      <c r="W21" s="26">
        <v>4.6133333333333333</v>
      </c>
      <c r="AA21" s="19">
        <v>-5.12</v>
      </c>
      <c r="AB21" s="183" t="s">
        <v>293</v>
      </c>
      <c r="AC21" s="17">
        <v>6</v>
      </c>
      <c r="AE21" s="19">
        <v>-0.83333333333333215</v>
      </c>
      <c r="AF21" s="183" t="s">
        <v>301</v>
      </c>
      <c r="AG21" s="17">
        <v>4</v>
      </c>
      <c r="AI21" s="14"/>
    </row>
    <row r="22" spans="1:35">
      <c r="B22" s="17">
        <v>18</v>
      </c>
      <c r="C22">
        <v>19</v>
      </c>
      <c r="D22">
        <v>18</v>
      </c>
      <c r="E22">
        <v>2</v>
      </c>
      <c r="F22" s="1">
        <v>3.3333333333333333E-2</v>
      </c>
      <c r="G22" s="1">
        <v>18.033333333333335</v>
      </c>
      <c r="I22" s="17">
        <v>30</v>
      </c>
      <c r="J22" s="1">
        <v>5.35</v>
      </c>
      <c r="K22">
        <v>7.23</v>
      </c>
      <c r="L22" s="1">
        <f t="shared" si="0"/>
        <v>-1.8800000000000008</v>
      </c>
      <c r="N22" s="17">
        <v>21</v>
      </c>
      <c r="O22" s="1">
        <v>22.833333333333332</v>
      </c>
      <c r="P22">
        <v>16.920000000000002</v>
      </c>
      <c r="Q22" s="1">
        <f t="shared" si="1"/>
        <v>5.9133333333333304</v>
      </c>
      <c r="S22" s="27">
        <v>30</v>
      </c>
      <c r="T22" s="26">
        <v>-1.8800000000000008</v>
      </c>
      <c r="V22" s="27">
        <v>21</v>
      </c>
      <c r="W22" s="26">
        <v>5.9133333333333304</v>
      </c>
      <c r="AA22" s="19">
        <v>-5.0833333333333339</v>
      </c>
      <c r="AB22" s="183" t="s">
        <v>294</v>
      </c>
      <c r="AC22" s="17">
        <v>9</v>
      </c>
      <c r="AE22" s="19">
        <v>-0.75</v>
      </c>
      <c r="AF22" s="183" t="s">
        <v>302</v>
      </c>
      <c r="AG22" s="17">
        <v>6</v>
      </c>
    </row>
    <row r="23" spans="1:35">
      <c r="B23" s="17">
        <v>18</v>
      </c>
      <c r="C23">
        <v>20</v>
      </c>
      <c r="D23">
        <v>19</v>
      </c>
      <c r="E23">
        <v>25</v>
      </c>
      <c r="F23" s="1">
        <v>0.41666666666666669</v>
      </c>
      <c r="G23" s="1">
        <v>19.416666666666668</v>
      </c>
      <c r="I23" s="17">
        <v>30</v>
      </c>
      <c r="J23" s="1">
        <v>5.7166666666666668</v>
      </c>
      <c r="K23">
        <v>7.23</v>
      </c>
      <c r="L23" s="1">
        <f t="shared" si="0"/>
        <v>-1.5133333333333336</v>
      </c>
      <c r="N23" s="17">
        <v>21</v>
      </c>
      <c r="O23" s="1">
        <v>23.566666666666666</v>
      </c>
      <c r="P23">
        <v>16.920000000000002</v>
      </c>
      <c r="Q23" s="1">
        <f t="shared" si="1"/>
        <v>6.6466666666666647</v>
      </c>
      <c r="S23" s="27">
        <v>30</v>
      </c>
      <c r="T23" s="26">
        <v>-1.5133333333333336</v>
      </c>
      <c r="V23" s="27">
        <v>21</v>
      </c>
      <c r="W23" s="26">
        <v>6.6466666666666647</v>
      </c>
      <c r="AA23" s="19">
        <v>-5.0666666666666664</v>
      </c>
      <c r="AB23" s="183" t="s">
        <v>295</v>
      </c>
      <c r="AC23" s="17">
        <v>26</v>
      </c>
      <c r="AE23" s="19">
        <v>-0.64999999999999858</v>
      </c>
      <c r="AF23" s="183" t="s">
        <v>303</v>
      </c>
      <c r="AG23" s="17">
        <v>5</v>
      </c>
    </row>
    <row r="24" spans="1:35">
      <c r="B24" s="17">
        <v>18</v>
      </c>
      <c r="C24">
        <v>20</v>
      </c>
      <c r="D24">
        <v>19</v>
      </c>
      <c r="E24">
        <v>28</v>
      </c>
      <c r="F24" s="1">
        <v>0.46666666666666667</v>
      </c>
      <c r="G24" s="1">
        <v>19.466666666666665</v>
      </c>
      <c r="I24" s="17">
        <v>30</v>
      </c>
      <c r="J24" s="1">
        <v>6.0333333333333332</v>
      </c>
      <c r="K24">
        <v>7.23</v>
      </c>
      <c r="L24" s="1">
        <f t="shared" si="0"/>
        <v>-1.1966666666666672</v>
      </c>
      <c r="N24" s="17">
        <v>22</v>
      </c>
      <c r="O24" s="1">
        <v>20.983333333333334</v>
      </c>
      <c r="P24">
        <v>16.88</v>
      </c>
      <c r="Q24" s="1">
        <f t="shared" si="1"/>
        <v>4.1033333333333353</v>
      </c>
      <c r="S24" s="27">
        <v>30</v>
      </c>
      <c r="T24" s="26">
        <v>-1.1966666666666672</v>
      </c>
      <c r="V24" s="27">
        <v>22</v>
      </c>
      <c r="W24" s="26">
        <v>4.1033333333333353</v>
      </c>
      <c r="AA24" s="19">
        <v>-4.9833333333333325</v>
      </c>
      <c r="AB24" s="183" t="s">
        <v>296</v>
      </c>
      <c r="AC24" s="17">
        <v>4</v>
      </c>
      <c r="AE24" s="19">
        <v>-0.63333333333333286</v>
      </c>
      <c r="AF24" s="183" t="s">
        <v>304</v>
      </c>
      <c r="AG24" s="17">
        <v>9</v>
      </c>
    </row>
    <row r="25" spans="1:35">
      <c r="B25" s="17">
        <v>18</v>
      </c>
      <c r="C25">
        <v>21</v>
      </c>
      <c r="D25">
        <v>20</v>
      </c>
      <c r="E25">
        <v>11</v>
      </c>
      <c r="F25" s="1">
        <v>0.18333333333333332</v>
      </c>
      <c r="G25" s="1">
        <v>20.183333333333334</v>
      </c>
      <c r="I25" s="17">
        <v>30</v>
      </c>
      <c r="J25" s="1">
        <v>6.0666666666666664</v>
      </c>
      <c r="K25">
        <v>7.23</v>
      </c>
      <c r="L25" s="1">
        <f t="shared" si="0"/>
        <v>-1.163333333333334</v>
      </c>
      <c r="N25" s="17">
        <v>23</v>
      </c>
      <c r="O25" s="1">
        <v>19.516666666666666</v>
      </c>
      <c r="P25">
        <v>16.829999999999998</v>
      </c>
      <c r="Q25" s="1">
        <f t="shared" si="1"/>
        <v>2.6866666666666674</v>
      </c>
      <c r="S25" s="27">
        <v>30</v>
      </c>
      <c r="T25" s="26">
        <v>-1.163333333333334</v>
      </c>
      <c r="V25" s="27">
        <v>23</v>
      </c>
      <c r="W25" s="26">
        <v>2.6866666666666674</v>
      </c>
      <c r="AA25" s="19">
        <v>-4.9666666666666668</v>
      </c>
      <c r="AB25" s="183" t="s">
        <v>297</v>
      </c>
      <c r="AC25" s="17">
        <v>2</v>
      </c>
      <c r="AE25" s="19">
        <v>-0.55000000000000071</v>
      </c>
      <c r="AF25" s="183" t="s">
        <v>305</v>
      </c>
      <c r="AG25" s="17">
        <v>7</v>
      </c>
    </row>
    <row r="26" spans="1:35">
      <c r="B26" s="17">
        <v>19</v>
      </c>
      <c r="C26">
        <v>3</v>
      </c>
      <c r="D26">
        <v>2</v>
      </c>
      <c r="E26">
        <v>23</v>
      </c>
      <c r="F26" s="1">
        <v>0.38333333333333336</v>
      </c>
      <c r="G26" s="1">
        <v>2.3833333333333333</v>
      </c>
      <c r="I26" s="17">
        <v>30</v>
      </c>
      <c r="J26" s="1">
        <v>6.333333333333333</v>
      </c>
      <c r="K26">
        <v>7.23</v>
      </c>
      <c r="L26" s="1">
        <f t="shared" si="0"/>
        <v>-0.89666666666666739</v>
      </c>
      <c r="N26" s="17">
        <v>24</v>
      </c>
      <c r="O26" s="1">
        <v>18.583333333333332</v>
      </c>
      <c r="P26">
        <v>16.8</v>
      </c>
      <c r="Q26" s="1">
        <f t="shared" si="1"/>
        <v>1.7833333333333314</v>
      </c>
      <c r="S26" s="27">
        <v>30</v>
      </c>
      <c r="T26" s="26">
        <v>-0.89666666666666739</v>
      </c>
      <c r="V26" s="27">
        <v>24</v>
      </c>
      <c r="W26" s="26">
        <v>1.7833333333333314</v>
      </c>
      <c r="AA26" s="19">
        <v>-4.82</v>
      </c>
      <c r="AB26" s="183" t="s">
        <v>298</v>
      </c>
      <c r="AC26" s="17">
        <v>0</v>
      </c>
      <c r="AE26" s="19">
        <v>0.15000000000000213</v>
      </c>
      <c r="AF26" s="183" t="s">
        <v>306</v>
      </c>
      <c r="AG26" s="17">
        <v>9</v>
      </c>
    </row>
    <row r="27" spans="1:35">
      <c r="B27" s="17">
        <v>19</v>
      </c>
      <c r="C27">
        <v>3</v>
      </c>
      <c r="D27">
        <v>2</v>
      </c>
      <c r="E27">
        <v>45</v>
      </c>
      <c r="F27" s="1">
        <v>0.75</v>
      </c>
      <c r="G27" s="1">
        <v>2.75</v>
      </c>
      <c r="I27" s="1"/>
      <c r="J27" s="1"/>
      <c r="N27" s="17">
        <v>25</v>
      </c>
      <c r="O27" s="1">
        <v>17.366666666666667</v>
      </c>
      <c r="P27">
        <v>16.77</v>
      </c>
      <c r="Q27" s="1">
        <f t="shared" si="1"/>
        <v>0.59666666666666757</v>
      </c>
      <c r="S27" s="122">
        <v>2</v>
      </c>
      <c r="T27" s="13">
        <v>-4.55</v>
      </c>
      <c r="V27" s="27">
        <v>25</v>
      </c>
      <c r="W27" s="26">
        <v>0.59666666666666757</v>
      </c>
      <c r="AA27" s="19">
        <v>-4.7833333333333332</v>
      </c>
      <c r="AB27" s="183" t="s">
        <v>299</v>
      </c>
      <c r="AC27" s="17">
        <v>0</v>
      </c>
      <c r="AE27" s="19">
        <v>0.16666666666666785</v>
      </c>
      <c r="AF27" s="183" t="s">
        <v>307</v>
      </c>
      <c r="AG27" s="17">
        <v>4</v>
      </c>
    </row>
    <row r="28" spans="1:35">
      <c r="B28" s="17">
        <v>19</v>
      </c>
      <c r="C28">
        <v>6</v>
      </c>
      <c r="D28">
        <v>5</v>
      </c>
      <c r="E28">
        <v>18</v>
      </c>
      <c r="F28" s="1">
        <v>0.3</v>
      </c>
      <c r="G28" s="1">
        <v>5.3</v>
      </c>
      <c r="I28" s="1"/>
      <c r="J28" s="1"/>
      <c r="N28" s="17">
        <v>25</v>
      </c>
      <c r="O28" s="1">
        <v>19.483333333333334</v>
      </c>
      <c r="P28">
        <v>16.77</v>
      </c>
      <c r="Q28" s="1">
        <f t="shared" si="1"/>
        <v>2.7133333333333347</v>
      </c>
      <c r="S28" s="122">
        <v>2</v>
      </c>
      <c r="T28" s="13">
        <v>-0.5</v>
      </c>
      <c r="V28" s="27">
        <v>25</v>
      </c>
      <c r="W28" s="26">
        <v>2.7133333333333347</v>
      </c>
      <c r="AA28" s="19">
        <v>-4.7699999999999996</v>
      </c>
      <c r="AB28" s="183" t="s">
        <v>300</v>
      </c>
      <c r="AC28" s="17">
        <v>0</v>
      </c>
      <c r="AE28" s="19">
        <v>0.18333333333333357</v>
      </c>
      <c r="AF28" s="183" t="s">
        <v>308</v>
      </c>
      <c r="AG28" s="17">
        <v>4</v>
      </c>
    </row>
    <row r="29" spans="1:35">
      <c r="B29" s="17">
        <v>19</v>
      </c>
      <c r="C29">
        <v>22</v>
      </c>
      <c r="D29">
        <v>21</v>
      </c>
      <c r="E29">
        <v>26</v>
      </c>
      <c r="F29" s="1">
        <v>0.43333333333333335</v>
      </c>
      <c r="G29" s="1">
        <v>21.433333333333334</v>
      </c>
      <c r="I29" s="1"/>
      <c r="J29" s="17">
        <v>24</v>
      </c>
      <c r="N29" s="17">
        <v>27</v>
      </c>
      <c r="O29" s="1">
        <v>23.733333333333334</v>
      </c>
      <c r="P29">
        <v>16.649999999999999</v>
      </c>
      <c r="Q29" s="1">
        <f t="shared" si="1"/>
        <v>7.0833333333333357</v>
      </c>
      <c r="S29" s="122">
        <v>3</v>
      </c>
      <c r="T29" s="13">
        <v>-4.5</v>
      </c>
      <c r="V29" s="27">
        <v>27</v>
      </c>
      <c r="W29" s="26">
        <v>7.0833333333333357</v>
      </c>
      <c r="AA29" s="19">
        <v>-4.7166666666666668</v>
      </c>
      <c r="AB29" s="183" t="s">
        <v>301</v>
      </c>
      <c r="AC29" s="17">
        <v>0</v>
      </c>
      <c r="AE29" s="19">
        <v>0.32000000000000028</v>
      </c>
      <c r="AF29" s="183" t="s">
        <v>309</v>
      </c>
      <c r="AG29" s="17">
        <v>7</v>
      </c>
    </row>
    <row r="30" spans="1:35">
      <c r="B30" s="17">
        <v>20</v>
      </c>
      <c r="C30">
        <v>2</v>
      </c>
      <c r="D30">
        <v>1</v>
      </c>
      <c r="E30">
        <v>6</v>
      </c>
      <c r="F30" s="1">
        <v>0.1</v>
      </c>
      <c r="G30" s="1">
        <v>1.1000000000000001</v>
      </c>
      <c r="I30" s="1"/>
      <c r="J30" s="1"/>
      <c r="S30" s="122">
        <v>3</v>
      </c>
      <c r="T30" s="13">
        <v>-4.43</v>
      </c>
      <c r="V30" s="122">
        <v>5</v>
      </c>
      <c r="W30" s="13">
        <v>0.79</v>
      </c>
      <c r="AA30" s="19">
        <v>-4.7</v>
      </c>
      <c r="AB30" s="183" t="s">
        <v>302</v>
      </c>
      <c r="AC30" s="17">
        <v>0</v>
      </c>
      <c r="AE30" s="19">
        <v>0.34999999999999787</v>
      </c>
      <c r="AF30" s="183" t="s">
        <v>310</v>
      </c>
      <c r="AG30" s="17">
        <v>7</v>
      </c>
    </row>
    <row r="31" spans="1:35">
      <c r="B31" s="17">
        <v>21</v>
      </c>
      <c r="C31" s="10">
        <v>20</v>
      </c>
      <c r="D31" s="10">
        <v>19</v>
      </c>
      <c r="E31" s="10">
        <v>21</v>
      </c>
      <c r="F31" s="11">
        <v>0.35</v>
      </c>
      <c r="G31" s="11">
        <v>19.350000000000001</v>
      </c>
      <c r="I31" s="1"/>
      <c r="J31" s="1"/>
      <c r="S31" s="122">
        <v>3</v>
      </c>
      <c r="T31" s="13">
        <v>-4.43</v>
      </c>
      <c r="V31" s="122">
        <v>5</v>
      </c>
      <c r="W31" s="13">
        <v>1.04</v>
      </c>
      <c r="AA31" s="19">
        <v>-4.6500000000000004</v>
      </c>
      <c r="AB31" s="183" t="s">
        <v>303</v>
      </c>
      <c r="AC31" s="17">
        <v>0</v>
      </c>
      <c r="AE31" s="19">
        <v>0.46666666666666501</v>
      </c>
      <c r="AF31" s="183" t="s">
        <v>311</v>
      </c>
      <c r="AG31" s="17">
        <v>3</v>
      </c>
    </row>
    <row r="32" spans="1:35">
      <c r="B32" s="17">
        <v>21</v>
      </c>
      <c r="C32" s="10">
        <v>20</v>
      </c>
      <c r="D32" s="10">
        <v>19</v>
      </c>
      <c r="E32" s="10">
        <v>22</v>
      </c>
      <c r="F32" s="11">
        <v>0.36666666666666664</v>
      </c>
      <c r="G32" s="11">
        <v>19.366666666666667</v>
      </c>
      <c r="N32">
        <v>27</v>
      </c>
      <c r="S32" s="122">
        <v>3</v>
      </c>
      <c r="T32" s="13">
        <v>-4.38</v>
      </c>
      <c r="V32" s="122">
        <v>5</v>
      </c>
      <c r="W32" s="13">
        <v>2.79</v>
      </c>
      <c r="AA32" s="19">
        <v>-4.5599999999999996</v>
      </c>
      <c r="AB32" s="183" t="s">
        <v>304</v>
      </c>
      <c r="AC32" s="17">
        <v>0</v>
      </c>
      <c r="AE32" s="19">
        <v>0.53333333333333144</v>
      </c>
      <c r="AF32" s="183" t="s">
        <v>312</v>
      </c>
      <c r="AG32" s="17">
        <v>9</v>
      </c>
    </row>
    <row r="33" spans="1:33">
      <c r="B33" s="17">
        <v>21</v>
      </c>
      <c r="C33" s="8">
        <v>21</v>
      </c>
      <c r="D33" s="8">
        <v>20</v>
      </c>
      <c r="E33" s="8">
        <v>5</v>
      </c>
      <c r="F33" s="9">
        <v>8.3333333333333329E-2</v>
      </c>
      <c r="G33" s="9">
        <v>20.083333333333332</v>
      </c>
      <c r="S33" s="122">
        <v>5</v>
      </c>
      <c r="T33" s="13">
        <v>-5.12</v>
      </c>
      <c r="V33" s="122">
        <v>5</v>
      </c>
      <c r="W33" s="13">
        <v>3.15</v>
      </c>
      <c r="AA33" s="19">
        <v>-4.55</v>
      </c>
      <c r="AB33" s="183" t="s">
        <v>305</v>
      </c>
      <c r="AC33" s="17">
        <v>0</v>
      </c>
      <c r="AE33" s="19">
        <v>0.54999999999999716</v>
      </c>
      <c r="AF33" s="183" t="s">
        <v>313</v>
      </c>
      <c r="AG33" s="17">
        <v>4</v>
      </c>
    </row>
    <row r="34" spans="1:33">
      <c r="B34" s="17">
        <v>21</v>
      </c>
      <c r="C34">
        <v>22</v>
      </c>
      <c r="D34">
        <v>21</v>
      </c>
      <c r="E34">
        <v>32</v>
      </c>
      <c r="F34" s="1">
        <v>0.53333333333333333</v>
      </c>
      <c r="G34" s="1">
        <v>21.533333333333335</v>
      </c>
      <c r="S34" s="122">
        <v>5</v>
      </c>
      <c r="T34" s="13">
        <v>-0.37</v>
      </c>
      <c r="V34" s="122">
        <v>7</v>
      </c>
      <c r="W34" s="13">
        <v>5.18</v>
      </c>
      <c r="AA34" s="19">
        <v>-4.51</v>
      </c>
      <c r="AB34" s="183" t="s">
        <v>306</v>
      </c>
      <c r="AC34" s="17">
        <v>0</v>
      </c>
      <c r="AE34" s="19">
        <v>0.56666666666666643</v>
      </c>
      <c r="AF34" s="183" t="s">
        <v>314</v>
      </c>
      <c r="AG34" s="17">
        <v>2</v>
      </c>
    </row>
    <row r="35" spans="1:33">
      <c r="B35" s="17">
        <v>21</v>
      </c>
      <c r="C35">
        <v>23</v>
      </c>
      <c r="D35">
        <v>22</v>
      </c>
      <c r="E35">
        <v>50</v>
      </c>
      <c r="F35" s="1">
        <v>0.83333333333333337</v>
      </c>
      <c r="G35" s="1">
        <v>22.833333333333332</v>
      </c>
      <c r="S35" s="122">
        <v>6</v>
      </c>
      <c r="T35" s="13">
        <v>-4.7699999999999996</v>
      </c>
      <c r="V35" s="122">
        <v>9</v>
      </c>
      <c r="W35" s="13">
        <v>1.86</v>
      </c>
      <c r="AA35" s="19">
        <v>-4.5</v>
      </c>
      <c r="AB35" s="183" t="s">
        <v>307</v>
      </c>
      <c r="AC35" s="17">
        <v>0</v>
      </c>
      <c r="AE35" s="19">
        <v>0.56666666666666643</v>
      </c>
      <c r="AF35" s="117" t="s">
        <v>315</v>
      </c>
      <c r="AG35" s="17">
        <v>0</v>
      </c>
    </row>
    <row r="36" spans="1:33">
      <c r="B36" s="17">
        <v>22</v>
      </c>
      <c r="C36">
        <v>0</v>
      </c>
      <c r="D36">
        <v>23</v>
      </c>
      <c r="E36">
        <v>34</v>
      </c>
      <c r="F36" s="1">
        <v>0.56666666666666665</v>
      </c>
      <c r="G36" s="1">
        <v>23.566666666666666</v>
      </c>
      <c r="S36" s="122">
        <v>6</v>
      </c>
      <c r="T36" s="13">
        <v>-0.65</v>
      </c>
      <c r="V36" s="122">
        <v>16</v>
      </c>
      <c r="W36" s="13">
        <v>5.66</v>
      </c>
      <c r="AA36" s="19">
        <v>-4.4800000000000004</v>
      </c>
      <c r="AB36" s="183" t="s">
        <v>308</v>
      </c>
      <c r="AC36" s="17">
        <v>0</v>
      </c>
      <c r="AE36" s="19">
        <v>0.5833333333333357</v>
      </c>
      <c r="AF36" s="117" t="s">
        <v>316</v>
      </c>
      <c r="AG36" s="17">
        <v>0</v>
      </c>
    </row>
    <row r="37" spans="1:33">
      <c r="B37" s="17">
        <v>22</v>
      </c>
      <c r="C37">
        <v>2</v>
      </c>
      <c r="D37">
        <v>1</v>
      </c>
      <c r="E37">
        <v>29</v>
      </c>
      <c r="F37" s="1">
        <v>0.48333333333333334</v>
      </c>
      <c r="G37" s="1">
        <v>1.4833333333333334</v>
      </c>
      <c r="S37" s="122">
        <v>6</v>
      </c>
      <c r="T37" s="13">
        <v>-0.53</v>
      </c>
      <c r="V37" s="122">
        <v>17</v>
      </c>
      <c r="W37" s="13">
        <v>3.25</v>
      </c>
      <c r="AA37" s="19">
        <v>-4.4666666666666668</v>
      </c>
      <c r="AB37" s="183" t="s">
        <v>309</v>
      </c>
      <c r="AC37" s="17">
        <v>0</v>
      </c>
      <c r="AE37" s="19">
        <v>0.59666666666666757</v>
      </c>
      <c r="AF37" s="69" t="s">
        <v>317</v>
      </c>
      <c r="AG37" s="17">
        <v>0</v>
      </c>
    </row>
    <row r="38" spans="1:33">
      <c r="B38" s="17">
        <v>22</v>
      </c>
      <c r="C38">
        <v>21</v>
      </c>
      <c r="D38">
        <v>20</v>
      </c>
      <c r="E38">
        <v>59</v>
      </c>
      <c r="F38" s="1">
        <v>0.98333333333333328</v>
      </c>
      <c r="G38" s="1">
        <v>20.983333333333334</v>
      </c>
      <c r="S38" s="122">
        <v>6</v>
      </c>
      <c r="T38" s="13">
        <v>-0.53</v>
      </c>
      <c r="V38" s="122">
        <v>18</v>
      </c>
      <c r="W38" s="13">
        <v>6.82</v>
      </c>
      <c r="AA38" s="19">
        <v>-4.4499999999999993</v>
      </c>
      <c r="AE38" s="19">
        <v>0.59999999999999787</v>
      </c>
      <c r="AG38" s="17">
        <f>SUM(AG3:AG37)</f>
        <v>150</v>
      </c>
    </row>
    <row r="39" spans="1:33">
      <c r="B39" s="17">
        <v>23</v>
      </c>
      <c r="C39">
        <v>20</v>
      </c>
      <c r="D39">
        <v>19</v>
      </c>
      <c r="E39">
        <v>31</v>
      </c>
      <c r="F39" s="1">
        <v>0.51666666666666672</v>
      </c>
      <c r="G39" s="1">
        <v>19.516666666666666</v>
      </c>
      <c r="S39" s="122">
        <v>6</v>
      </c>
      <c r="T39" s="13">
        <v>-0.45</v>
      </c>
      <c r="V39" s="122">
        <v>20</v>
      </c>
      <c r="W39" s="13">
        <v>3.83</v>
      </c>
      <c r="AA39" s="19">
        <v>-4.43</v>
      </c>
      <c r="AC39" s="17">
        <f>SUM(AC3:AC37)</f>
        <v>107</v>
      </c>
      <c r="AE39" s="19">
        <v>0.62999999999999901</v>
      </c>
      <c r="AG39" s="17" t="s">
        <v>330</v>
      </c>
    </row>
    <row r="40" spans="1:33">
      <c r="B40" s="17">
        <v>24</v>
      </c>
      <c r="C40">
        <v>7</v>
      </c>
      <c r="D40">
        <v>6</v>
      </c>
      <c r="E40">
        <v>49</v>
      </c>
      <c r="F40" s="1">
        <v>0.81666666666666665</v>
      </c>
      <c r="G40" s="1">
        <v>6.8166666666666664</v>
      </c>
      <c r="S40" s="122">
        <v>7</v>
      </c>
      <c r="T40" s="13">
        <v>-0.71</v>
      </c>
      <c r="V40" s="122">
        <v>20</v>
      </c>
      <c r="W40" s="13">
        <v>4.8499999999999996</v>
      </c>
      <c r="AA40" s="19">
        <v>-4.43</v>
      </c>
      <c r="AC40" s="17" t="s">
        <v>330</v>
      </c>
      <c r="AE40" s="19">
        <v>0.66666666666666785</v>
      </c>
    </row>
    <row r="41" spans="1:33">
      <c r="B41" s="17">
        <v>24</v>
      </c>
      <c r="C41">
        <v>19</v>
      </c>
      <c r="D41">
        <v>18</v>
      </c>
      <c r="E41">
        <v>35</v>
      </c>
      <c r="F41" s="1">
        <v>0.58333333333333337</v>
      </c>
      <c r="G41" s="1">
        <v>18.583333333333332</v>
      </c>
      <c r="S41" s="122">
        <v>9</v>
      </c>
      <c r="T41" s="13">
        <v>-1.55</v>
      </c>
      <c r="V41" s="122">
        <v>23</v>
      </c>
      <c r="W41" s="13">
        <v>5.79</v>
      </c>
      <c r="AA41" s="19">
        <v>-4.38</v>
      </c>
      <c r="AE41" s="19">
        <v>0.69999999999999929</v>
      </c>
    </row>
    <row r="42" spans="1:33">
      <c r="B42" s="17">
        <v>25</v>
      </c>
      <c r="C42">
        <v>4</v>
      </c>
      <c r="D42">
        <v>3</v>
      </c>
      <c r="E42">
        <v>30</v>
      </c>
      <c r="F42" s="1">
        <v>0.5</v>
      </c>
      <c r="G42" s="1">
        <v>3.5</v>
      </c>
      <c r="S42" s="122">
        <v>10</v>
      </c>
      <c r="T42" s="13">
        <v>-5.25</v>
      </c>
      <c r="V42" s="122">
        <v>24</v>
      </c>
      <c r="W42" s="13">
        <v>0.72</v>
      </c>
      <c r="AA42" s="19">
        <v>-4.1666666666666661</v>
      </c>
      <c r="AE42" s="19">
        <v>0.72</v>
      </c>
    </row>
    <row r="43" spans="1:33">
      <c r="B43" s="17">
        <v>25</v>
      </c>
      <c r="C43">
        <v>7</v>
      </c>
      <c r="D43">
        <v>6</v>
      </c>
      <c r="E43">
        <v>38</v>
      </c>
      <c r="F43" s="1">
        <v>0.6333333333333333</v>
      </c>
      <c r="G43" s="1">
        <v>6.6333333333333329</v>
      </c>
      <c r="S43" s="122">
        <v>10</v>
      </c>
      <c r="T43" s="13">
        <v>-5.2</v>
      </c>
      <c r="V43" s="122">
        <v>26</v>
      </c>
      <c r="W43" s="13">
        <v>3.86</v>
      </c>
      <c r="AA43" s="19">
        <v>-4.0999999999999996</v>
      </c>
      <c r="AE43" s="19">
        <v>0.74666666666666615</v>
      </c>
    </row>
    <row r="44" spans="1:33">
      <c r="B44" s="17">
        <v>25</v>
      </c>
      <c r="C44">
        <v>18</v>
      </c>
      <c r="D44">
        <v>17</v>
      </c>
      <c r="E44">
        <v>22</v>
      </c>
      <c r="F44" s="1">
        <v>0.36666666666666664</v>
      </c>
      <c r="G44" s="1">
        <v>17.366666666666667</v>
      </c>
      <c r="S44" s="122">
        <v>10</v>
      </c>
      <c r="T44" s="13">
        <v>-0.56000000000000005</v>
      </c>
      <c r="V44" s="122">
        <v>26</v>
      </c>
      <c r="W44" s="13">
        <v>5.5</v>
      </c>
      <c r="AA44" s="19">
        <v>-3.9033333333333333</v>
      </c>
      <c r="AE44" s="19">
        <v>0.76666666666666572</v>
      </c>
    </row>
    <row r="45" spans="1:33">
      <c r="B45" s="17">
        <v>25</v>
      </c>
      <c r="C45">
        <v>20</v>
      </c>
      <c r="D45">
        <v>19</v>
      </c>
      <c r="E45">
        <v>29</v>
      </c>
      <c r="F45" s="1">
        <v>0.48333333333333334</v>
      </c>
      <c r="G45" s="1">
        <v>19.483333333333334</v>
      </c>
      <c r="S45" s="122">
        <v>13</v>
      </c>
      <c r="T45" s="13">
        <v>-4.5599999999999996</v>
      </c>
      <c r="V45" s="122">
        <v>27</v>
      </c>
      <c r="W45" s="13">
        <v>1.62</v>
      </c>
      <c r="AA45" s="19">
        <v>-3.58</v>
      </c>
      <c r="AE45" s="19">
        <v>0.79</v>
      </c>
    </row>
    <row r="46" spans="1:33">
      <c r="B46" s="17">
        <v>27</v>
      </c>
      <c r="C46">
        <v>7</v>
      </c>
      <c r="D46">
        <v>6</v>
      </c>
      <c r="E46">
        <v>31</v>
      </c>
      <c r="F46" s="1">
        <v>0.51666666666666672</v>
      </c>
      <c r="G46" s="1">
        <v>6.5166666666666666</v>
      </c>
      <c r="S46" s="122">
        <v>13</v>
      </c>
      <c r="T46" s="13">
        <v>-4.51</v>
      </c>
      <c r="V46" s="123">
        <v>27</v>
      </c>
      <c r="W46" s="13">
        <v>1.62</v>
      </c>
      <c r="AA46" s="19">
        <v>-3.5500000000000003</v>
      </c>
      <c r="AE46" s="19">
        <v>0.81666666666666643</v>
      </c>
    </row>
    <row r="47" spans="1:33">
      <c r="A47" t="s">
        <v>188</v>
      </c>
      <c r="B47" s="17">
        <v>27</v>
      </c>
      <c r="C47" s="8">
        <v>7</v>
      </c>
      <c r="D47" s="8">
        <v>6</v>
      </c>
      <c r="E47" s="8">
        <v>34</v>
      </c>
      <c r="F47" s="9">
        <v>0.56666666666666665</v>
      </c>
      <c r="G47" s="9">
        <v>6.5666666666666664</v>
      </c>
      <c r="S47" s="122">
        <v>14</v>
      </c>
      <c r="T47" s="13">
        <v>-6.62</v>
      </c>
      <c r="V47" s="122">
        <v>27</v>
      </c>
      <c r="W47" s="13">
        <v>6.95</v>
      </c>
      <c r="AA47" s="19">
        <v>-3.55</v>
      </c>
      <c r="AE47" s="19">
        <v>0.86666666666666714</v>
      </c>
    </row>
    <row r="48" spans="1:33">
      <c r="B48" s="17">
        <v>28</v>
      </c>
      <c r="C48">
        <v>0</v>
      </c>
      <c r="D48">
        <v>23</v>
      </c>
      <c r="E48">
        <v>44</v>
      </c>
      <c r="F48" s="1">
        <v>0.73333333333333328</v>
      </c>
      <c r="G48" s="1">
        <v>23.733333333333334</v>
      </c>
      <c r="S48" s="122">
        <v>14</v>
      </c>
      <c r="T48" s="13">
        <v>-6.14</v>
      </c>
      <c r="V48" s="122">
        <v>27</v>
      </c>
      <c r="W48" s="13">
        <v>7.1</v>
      </c>
      <c r="AA48" s="19">
        <v>-3.2033333333333331</v>
      </c>
      <c r="AE48" s="19">
        <v>0.94666666666666544</v>
      </c>
    </row>
    <row r="49" spans="1:31">
      <c r="B49" s="17">
        <v>30</v>
      </c>
      <c r="C49">
        <v>6</v>
      </c>
      <c r="D49">
        <v>5</v>
      </c>
      <c r="E49">
        <v>21</v>
      </c>
      <c r="F49" s="1">
        <v>0.35</v>
      </c>
      <c r="G49" s="1">
        <v>5.35</v>
      </c>
      <c r="S49" s="122">
        <v>17</v>
      </c>
      <c r="T49" s="13">
        <v>-4.7</v>
      </c>
      <c r="V49" s="122">
        <v>28</v>
      </c>
      <c r="W49" s="13">
        <v>1.8</v>
      </c>
      <c r="AA49" s="19">
        <v>-3.1166666666666671</v>
      </c>
      <c r="AE49" s="19">
        <v>0.96666666666666501</v>
      </c>
    </row>
    <row r="50" spans="1:31">
      <c r="B50" s="17">
        <v>30</v>
      </c>
      <c r="C50">
        <v>6</v>
      </c>
      <c r="D50">
        <v>5</v>
      </c>
      <c r="E50">
        <v>43</v>
      </c>
      <c r="F50" s="1">
        <v>0.71666666666666667</v>
      </c>
      <c r="G50" s="1">
        <v>5.7166666666666668</v>
      </c>
      <c r="S50" s="122">
        <v>17</v>
      </c>
      <c r="T50" s="13">
        <v>-0.65</v>
      </c>
      <c r="V50" s="122">
        <v>28</v>
      </c>
      <c r="W50" s="13">
        <v>4.2300000000000004</v>
      </c>
      <c r="AA50" s="19">
        <v>-2.8666666666666663</v>
      </c>
      <c r="AE50" s="19">
        <v>0.97999999999999687</v>
      </c>
    </row>
    <row r="51" spans="1:31">
      <c r="B51" s="17">
        <v>30</v>
      </c>
      <c r="C51" s="10">
        <v>7</v>
      </c>
      <c r="D51" s="10">
        <v>6</v>
      </c>
      <c r="E51" s="10">
        <v>2</v>
      </c>
      <c r="F51" s="11">
        <v>3.3333333333333333E-2</v>
      </c>
      <c r="G51" s="11">
        <v>6.0333333333333332</v>
      </c>
      <c r="S51" s="122">
        <v>19</v>
      </c>
      <c r="T51" s="13">
        <v>-6.55</v>
      </c>
      <c r="V51" s="122">
        <v>28</v>
      </c>
      <c r="W51" s="13">
        <v>6.42</v>
      </c>
      <c r="AA51" s="19">
        <v>-2.79</v>
      </c>
      <c r="AE51" s="19">
        <v>1</v>
      </c>
    </row>
    <row r="52" spans="1:31">
      <c r="B52" s="17">
        <v>30</v>
      </c>
      <c r="C52" s="10">
        <v>7</v>
      </c>
      <c r="D52" s="10">
        <v>6</v>
      </c>
      <c r="E52" s="10">
        <v>4</v>
      </c>
      <c r="F52" s="11">
        <v>6.6666666666666666E-2</v>
      </c>
      <c r="G52" s="11">
        <v>6.0666666666666664</v>
      </c>
      <c r="S52" s="122">
        <v>19</v>
      </c>
      <c r="T52" s="13">
        <v>-5.37</v>
      </c>
      <c r="V52" s="122">
        <v>29</v>
      </c>
      <c r="W52" s="13">
        <v>3.95</v>
      </c>
      <c r="AA52" s="19">
        <v>-2.75</v>
      </c>
      <c r="AE52" s="19">
        <v>1.0033333333333339</v>
      </c>
    </row>
    <row r="53" spans="1:31">
      <c r="A53" s="16" t="s">
        <v>189</v>
      </c>
      <c r="B53" s="21">
        <v>30</v>
      </c>
      <c r="C53" s="8">
        <v>7</v>
      </c>
      <c r="D53" s="8">
        <v>6</v>
      </c>
      <c r="E53" s="8">
        <v>20</v>
      </c>
      <c r="F53" s="9">
        <v>0.33333333333333331</v>
      </c>
      <c r="G53" s="9">
        <v>6.333333333333333</v>
      </c>
      <c r="H53" s="16"/>
      <c r="S53" s="122">
        <v>19</v>
      </c>
      <c r="T53" s="13">
        <v>-2.75</v>
      </c>
      <c r="V53" s="122">
        <v>29</v>
      </c>
      <c r="W53" s="13">
        <v>6.53</v>
      </c>
      <c r="AA53" s="19">
        <v>-2.67</v>
      </c>
      <c r="AE53" s="19">
        <v>1.04</v>
      </c>
    </row>
    <row r="54" spans="1:31" ht="45">
      <c r="A54" s="16">
        <v>51</v>
      </c>
      <c r="B54" s="21"/>
      <c r="C54" s="16"/>
      <c r="D54" s="16"/>
      <c r="E54" s="16"/>
      <c r="F54" s="19"/>
      <c r="G54" s="19"/>
      <c r="H54" s="16"/>
      <c r="I54" s="4"/>
      <c r="J54" s="97" t="s">
        <v>60</v>
      </c>
      <c r="K54" s="83" t="s">
        <v>61</v>
      </c>
      <c r="L54" s="83" t="s">
        <v>27</v>
      </c>
      <c r="N54" s="4"/>
      <c r="O54" s="97" t="s">
        <v>62</v>
      </c>
      <c r="P54" s="83" t="s">
        <v>63</v>
      </c>
      <c r="Q54" s="83" t="s">
        <v>29</v>
      </c>
      <c r="S54" s="122">
        <v>23</v>
      </c>
      <c r="T54" s="13">
        <v>-4.4800000000000004</v>
      </c>
      <c r="V54" s="122">
        <v>31</v>
      </c>
      <c r="W54" s="13">
        <v>5.37</v>
      </c>
      <c r="AA54" s="19">
        <v>-2.35</v>
      </c>
      <c r="AE54" s="19">
        <v>1.0633333333333326</v>
      </c>
    </row>
    <row r="55" spans="1:31">
      <c r="A55" s="121" t="s">
        <v>9</v>
      </c>
      <c r="B55" s="120">
        <v>2</v>
      </c>
      <c r="C55" s="98">
        <v>2</v>
      </c>
      <c r="D55" s="98">
        <v>43</v>
      </c>
      <c r="E55" s="99">
        <v>0.72</v>
      </c>
      <c r="F55" s="99">
        <v>2.72</v>
      </c>
      <c r="G55" s="99">
        <v>1.72</v>
      </c>
      <c r="I55" s="4">
        <v>2</v>
      </c>
      <c r="J55" s="5">
        <v>1.72</v>
      </c>
      <c r="K55" s="4">
        <v>6.27</v>
      </c>
      <c r="L55" s="5">
        <v>-4.55</v>
      </c>
      <c r="M55" s="4"/>
      <c r="N55" s="4">
        <v>5</v>
      </c>
      <c r="O55" s="5">
        <v>18.37</v>
      </c>
      <c r="P55" s="4">
        <v>17.579999999999998</v>
      </c>
      <c r="Q55" s="5">
        <v>0.79</v>
      </c>
      <c r="S55" s="122">
        <v>24</v>
      </c>
      <c r="T55" s="13">
        <v>-5.44</v>
      </c>
      <c r="V55" s="30">
        <v>18</v>
      </c>
      <c r="W55" s="15">
        <v>0.32000000000000028</v>
      </c>
      <c r="AA55" s="19">
        <v>-2.15</v>
      </c>
      <c r="AE55" s="19">
        <v>1.1666666666666643</v>
      </c>
    </row>
    <row r="56" spans="1:31">
      <c r="A56" s="16"/>
      <c r="B56" s="120">
        <v>2</v>
      </c>
      <c r="C56" s="98">
        <v>6</v>
      </c>
      <c r="D56" s="98">
        <v>46</v>
      </c>
      <c r="E56" s="99">
        <v>0.77</v>
      </c>
      <c r="F56" s="99">
        <v>6.77</v>
      </c>
      <c r="G56" s="99">
        <v>5.77</v>
      </c>
      <c r="I56" s="4">
        <v>2</v>
      </c>
      <c r="J56" s="5">
        <v>5.77</v>
      </c>
      <c r="K56" s="4">
        <v>6.27</v>
      </c>
      <c r="L56" s="5">
        <v>-0.5</v>
      </c>
      <c r="M56" s="4"/>
      <c r="N56" s="4">
        <v>5</v>
      </c>
      <c r="O56" s="5">
        <v>18.62</v>
      </c>
      <c r="P56" s="4">
        <v>17.579999999999998</v>
      </c>
      <c r="Q56" s="5">
        <v>1.04</v>
      </c>
      <c r="S56" s="122">
        <v>24</v>
      </c>
      <c r="T56" s="13">
        <v>-2.67</v>
      </c>
      <c r="V56" s="30">
        <v>18</v>
      </c>
      <c r="W56" s="15">
        <v>3.2866666666666653</v>
      </c>
      <c r="AA56" s="19">
        <v>-2</v>
      </c>
      <c r="AE56" s="19">
        <v>1.1966666666666654</v>
      </c>
    </row>
    <row r="57" spans="1:31">
      <c r="B57" s="105">
        <v>3</v>
      </c>
      <c r="C57" s="8">
        <v>2</v>
      </c>
      <c r="D57" s="8">
        <v>48</v>
      </c>
      <c r="E57" s="9">
        <v>0.8</v>
      </c>
      <c r="F57" s="9">
        <v>2.8</v>
      </c>
      <c r="G57" s="9">
        <v>1.7999999999999998</v>
      </c>
      <c r="I57" s="4">
        <v>3</v>
      </c>
      <c r="J57" s="5">
        <v>1.8</v>
      </c>
      <c r="K57" s="4">
        <v>6.3</v>
      </c>
      <c r="L57" s="5">
        <v>-4.5</v>
      </c>
      <c r="M57" s="4"/>
      <c r="N57" s="4">
        <v>5</v>
      </c>
      <c r="O57" s="5">
        <v>20.37</v>
      </c>
      <c r="P57" s="4">
        <v>17.579999999999998</v>
      </c>
      <c r="Q57" s="5">
        <v>2.79</v>
      </c>
      <c r="S57" s="122">
        <v>25</v>
      </c>
      <c r="T57" s="13">
        <v>-5.32</v>
      </c>
      <c r="V57" s="30">
        <v>18</v>
      </c>
      <c r="W57" s="15">
        <v>3.3200000000000003</v>
      </c>
      <c r="AA57" s="19">
        <v>-1.8800000000000008</v>
      </c>
      <c r="AE57" s="19">
        <v>1.2299999999999969</v>
      </c>
    </row>
    <row r="58" spans="1:31">
      <c r="A58" s="16"/>
      <c r="B58" s="105">
        <v>3</v>
      </c>
      <c r="C58" s="10">
        <v>2</v>
      </c>
      <c r="D58" s="10">
        <v>52</v>
      </c>
      <c r="E58" s="11">
        <v>0.8666666666666667</v>
      </c>
      <c r="F58" s="11">
        <v>2.8666666666666667</v>
      </c>
      <c r="G58" s="11">
        <v>1.8666666666666667</v>
      </c>
      <c r="I58" s="4">
        <v>3</v>
      </c>
      <c r="J58" s="5">
        <v>1.87</v>
      </c>
      <c r="K58" s="4">
        <v>6.3</v>
      </c>
      <c r="L58" s="5">
        <v>-4.43</v>
      </c>
      <c r="M58" s="4"/>
      <c r="N58" s="4">
        <v>5</v>
      </c>
      <c r="O58" s="5">
        <v>20.73</v>
      </c>
      <c r="P58" s="4">
        <v>17.579999999999998</v>
      </c>
      <c r="Q58" s="5">
        <v>3.15</v>
      </c>
      <c r="S58" s="122">
        <v>25</v>
      </c>
      <c r="T58" s="13">
        <v>-2.35</v>
      </c>
      <c r="V58" s="30">
        <v>24</v>
      </c>
      <c r="W58" s="15">
        <v>0.53333333333333144</v>
      </c>
      <c r="AA58" s="19">
        <v>-1.8699999999999992</v>
      </c>
      <c r="AE58" s="19">
        <v>1.2799999999999976</v>
      </c>
    </row>
    <row r="59" spans="1:31">
      <c r="A59" s="16"/>
      <c r="B59" s="105">
        <v>3</v>
      </c>
      <c r="C59" s="10">
        <v>2</v>
      </c>
      <c r="D59" s="10">
        <v>52</v>
      </c>
      <c r="E59" s="11">
        <v>0.8666666666666667</v>
      </c>
      <c r="F59" s="11">
        <v>2.8666666666666667</v>
      </c>
      <c r="G59" s="11">
        <v>1.8666666666666667</v>
      </c>
      <c r="H59" s="16"/>
      <c r="I59" s="4">
        <v>3</v>
      </c>
      <c r="J59" s="5">
        <v>1.87</v>
      </c>
      <c r="K59" s="4">
        <v>6.3</v>
      </c>
      <c r="L59" s="5">
        <v>-4.43</v>
      </c>
      <c r="M59" s="4"/>
      <c r="N59" s="4">
        <v>7</v>
      </c>
      <c r="O59" s="5">
        <v>22.68</v>
      </c>
      <c r="P59" s="4">
        <v>17.5</v>
      </c>
      <c r="Q59" s="5">
        <v>5.18</v>
      </c>
      <c r="S59" s="122">
        <v>27</v>
      </c>
      <c r="T59" s="13">
        <v>-2.15</v>
      </c>
      <c r="V59" s="30">
        <v>25</v>
      </c>
      <c r="W59" s="15">
        <v>0.62999999999999901</v>
      </c>
      <c r="AA59" s="19">
        <v>-1.55</v>
      </c>
      <c r="AE59" s="19">
        <v>1.283333333333335</v>
      </c>
    </row>
    <row r="60" spans="1:31">
      <c r="A60" s="16" t="s">
        <v>191</v>
      </c>
      <c r="B60" s="105">
        <v>3</v>
      </c>
      <c r="C60" s="8">
        <v>2</v>
      </c>
      <c r="D60" s="8">
        <v>55</v>
      </c>
      <c r="E60" s="9">
        <v>0.91666666666666663</v>
      </c>
      <c r="F60" s="9">
        <v>2.9166666666666665</v>
      </c>
      <c r="G60" s="9">
        <v>1.9166666666666665</v>
      </c>
      <c r="H60" s="16"/>
      <c r="I60" s="4">
        <v>3</v>
      </c>
      <c r="J60" s="5">
        <v>1.92</v>
      </c>
      <c r="K60" s="4">
        <v>6.3</v>
      </c>
      <c r="L60" s="5">
        <v>-4.38</v>
      </c>
      <c r="M60" s="4"/>
      <c r="N60" s="4">
        <v>9</v>
      </c>
      <c r="O60" s="5">
        <v>19.28</v>
      </c>
      <c r="P60" s="4">
        <v>17.420000000000002</v>
      </c>
      <c r="Q60" s="5">
        <v>1.86</v>
      </c>
      <c r="S60" s="122">
        <v>28</v>
      </c>
      <c r="T60" s="13">
        <v>-6.7</v>
      </c>
      <c r="V60" s="14">
        <v>26</v>
      </c>
      <c r="W60" s="15">
        <v>3.7800000000000011</v>
      </c>
      <c r="AA60" s="19">
        <v>-1.5499999999999998</v>
      </c>
      <c r="AE60" s="19">
        <v>1.2866666666666653</v>
      </c>
    </row>
    <row r="61" spans="1:31">
      <c r="A61" s="16"/>
      <c r="B61" s="105">
        <v>5</v>
      </c>
      <c r="C61" s="16">
        <v>2</v>
      </c>
      <c r="D61" s="16">
        <v>15</v>
      </c>
      <c r="E61" s="19">
        <v>0.25</v>
      </c>
      <c r="F61" s="19">
        <v>2.25</v>
      </c>
      <c r="G61" s="19">
        <v>1.25</v>
      </c>
      <c r="H61" s="16"/>
      <c r="I61" s="4">
        <v>5</v>
      </c>
      <c r="J61" s="5">
        <v>1.25</v>
      </c>
      <c r="K61" s="4">
        <v>6.37</v>
      </c>
      <c r="L61" s="5">
        <v>-5.12</v>
      </c>
      <c r="M61" s="4"/>
      <c r="N61" s="4">
        <v>16</v>
      </c>
      <c r="O61" s="5">
        <v>22.78</v>
      </c>
      <c r="P61" s="4">
        <v>17.12</v>
      </c>
      <c r="Q61" s="5">
        <v>5.66</v>
      </c>
      <c r="S61" s="122">
        <v>28</v>
      </c>
      <c r="T61" s="13">
        <v>-2.79</v>
      </c>
      <c r="V61" s="14">
        <v>26</v>
      </c>
      <c r="W61" s="15">
        <v>3.8300000000000018</v>
      </c>
      <c r="AA61" s="19">
        <v>-1.5133333333333336</v>
      </c>
      <c r="AE61" s="19">
        <v>1.4499999999999993</v>
      </c>
    </row>
    <row r="62" spans="1:31">
      <c r="A62" s="16" t="s">
        <v>190</v>
      </c>
      <c r="B62" s="105">
        <v>5</v>
      </c>
      <c r="C62" s="8">
        <v>7</v>
      </c>
      <c r="D62" s="8">
        <v>0</v>
      </c>
      <c r="E62" s="9">
        <v>0</v>
      </c>
      <c r="F62" s="9">
        <v>7</v>
      </c>
      <c r="G62" s="9">
        <v>6</v>
      </c>
      <c r="H62" s="16"/>
      <c r="I62" s="4">
        <v>5</v>
      </c>
      <c r="J62" s="5">
        <v>6</v>
      </c>
      <c r="K62" s="4">
        <v>6.37</v>
      </c>
      <c r="L62" s="5">
        <v>-0.37</v>
      </c>
      <c r="M62" s="4"/>
      <c r="N62" s="4">
        <v>17</v>
      </c>
      <c r="O62" s="5">
        <v>20.329999999999998</v>
      </c>
      <c r="P62" s="4">
        <v>17.079999999999998</v>
      </c>
      <c r="Q62" s="5">
        <v>3.25</v>
      </c>
      <c r="S62" s="122">
        <v>31</v>
      </c>
      <c r="T62" s="13">
        <v>-5.32</v>
      </c>
      <c r="V62" s="14">
        <v>26</v>
      </c>
      <c r="W62" s="15">
        <v>6.4000000000000021</v>
      </c>
      <c r="AA62" s="19">
        <v>-1.5133333333333328</v>
      </c>
      <c r="AE62" s="19">
        <v>1.4833333333333343</v>
      </c>
    </row>
    <row r="63" spans="1:31">
      <c r="A63" s="16"/>
      <c r="B63" s="105">
        <v>5</v>
      </c>
      <c r="C63" s="16">
        <v>19</v>
      </c>
      <c r="D63" s="16">
        <v>22</v>
      </c>
      <c r="E63" s="19">
        <v>0.36666666666666664</v>
      </c>
      <c r="F63" s="19">
        <v>19.366666666666667</v>
      </c>
      <c r="G63" s="19">
        <v>18.366666666666667</v>
      </c>
      <c r="H63" s="16"/>
      <c r="I63" s="4">
        <v>6</v>
      </c>
      <c r="J63" s="5">
        <v>1.63</v>
      </c>
      <c r="K63" s="4">
        <v>6.4</v>
      </c>
      <c r="L63" s="5">
        <v>-4.7699999999999996</v>
      </c>
      <c r="M63" s="4"/>
      <c r="N63" s="4">
        <v>18</v>
      </c>
      <c r="O63" s="5">
        <v>23.85</v>
      </c>
      <c r="P63" s="4">
        <v>17.03</v>
      </c>
      <c r="Q63" s="5">
        <v>6.82</v>
      </c>
      <c r="S63" s="122">
        <v>31</v>
      </c>
      <c r="T63" s="13">
        <v>-0.89</v>
      </c>
      <c r="V63" s="14">
        <v>27</v>
      </c>
      <c r="W63" s="15">
        <v>3.6700000000000017</v>
      </c>
      <c r="AA63" s="19">
        <v>-1.3166666666666664</v>
      </c>
      <c r="AE63" s="19">
        <v>1.5</v>
      </c>
    </row>
    <row r="64" spans="1:31">
      <c r="A64" s="16"/>
      <c r="B64" s="105">
        <v>5</v>
      </c>
      <c r="C64" s="16">
        <v>19</v>
      </c>
      <c r="D64" s="16">
        <v>37</v>
      </c>
      <c r="E64" s="19">
        <v>0.6166666666666667</v>
      </c>
      <c r="F64" s="19">
        <v>19.616666666666667</v>
      </c>
      <c r="G64" s="19">
        <v>18.616666666666667</v>
      </c>
      <c r="H64" s="16"/>
      <c r="I64" s="4">
        <v>6</v>
      </c>
      <c r="J64" s="5">
        <v>5.75</v>
      </c>
      <c r="K64" s="4">
        <v>6.4</v>
      </c>
      <c r="L64" s="5">
        <v>-0.65</v>
      </c>
      <c r="M64" s="4"/>
      <c r="N64" s="4">
        <v>20</v>
      </c>
      <c r="O64" s="5">
        <v>20.78</v>
      </c>
      <c r="P64" s="4">
        <v>16.95</v>
      </c>
      <c r="Q64" s="5">
        <v>3.83</v>
      </c>
      <c r="S64" s="122">
        <v>31</v>
      </c>
      <c r="T64" s="13">
        <v>-0.52</v>
      </c>
      <c r="V64" s="14">
        <v>28</v>
      </c>
      <c r="W64" s="15">
        <v>0.66666666666666785</v>
      </c>
      <c r="AA64" s="19">
        <v>-1.1999999999999993</v>
      </c>
      <c r="AE64" s="19">
        <v>1.6166666666666671</v>
      </c>
    </row>
    <row r="65" spans="1:31">
      <c r="A65" s="16"/>
      <c r="B65" s="105">
        <v>5</v>
      </c>
      <c r="C65" s="16">
        <v>21</v>
      </c>
      <c r="D65" s="16">
        <v>22</v>
      </c>
      <c r="E65" s="19">
        <v>0.36666666666666664</v>
      </c>
      <c r="F65" s="19">
        <v>21.366666666666667</v>
      </c>
      <c r="G65" s="19">
        <v>20.366666666666667</v>
      </c>
      <c r="H65" s="16"/>
      <c r="I65" s="4">
        <v>6</v>
      </c>
      <c r="J65" s="5">
        <v>5.87</v>
      </c>
      <c r="K65" s="4">
        <v>6.4</v>
      </c>
      <c r="L65" s="5">
        <v>-0.53</v>
      </c>
      <c r="M65" s="4"/>
      <c r="N65" s="4">
        <v>20</v>
      </c>
      <c r="O65" s="5">
        <v>21.8</v>
      </c>
      <c r="P65" s="4">
        <v>16.95</v>
      </c>
      <c r="Q65" s="5">
        <v>4.8499999999999996</v>
      </c>
      <c r="S65" s="93">
        <v>17</v>
      </c>
      <c r="T65" s="15">
        <v>-0.663333333333334</v>
      </c>
      <c r="V65" s="14">
        <v>28</v>
      </c>
      <c r="W65" s="15">
        <v>5.6666666666666679</v>
      </c>
      <c r="AA65" s="19">
        <v>-1.1966666666666672</v>
      </c>
      <c r="AE65" s="19">
        <v>1.62</v>
      </c>
    </row>
    <row r="66" spans="1:31">
      <c r="A66" s="16"/>
      <c r="B66" s="105">
        <v>5</v>
      </c>
      <c r="C66" s="16">
        <v>21</v>
      </c>
      <c r="D66" s="16">
        <v>44</v>
      </c>
      <c r="E66" s="19">
        <v>0.73333333333333328</v>
      </c>
      <c r="F66" s="19">
        <v>21.733333333333334</v>
      </c>
      <c r="G66" s="19">
        <v>20.733333333333334</v>
      </c>
      <c r="H66" s="16"/>
      <c r="I66" s="4">
        <v>6</v>
      </c>
      <c r="J66" s="5">
        <v>5.87</v>
      </c>
      <c r="K66" s="4">
        <v>6.4</v>
      </c>
      <c r="L66" s="5">
        <v>-0.53</v>
      </c>
      <c r="M66" s="4"/>
      <c r="N66" s="4">
        <v>23</v>
      </c>
      <c r="O66" s="5">
        <v>22.62</v>
      </c>
      <c r="P66" s="4">
        <v>16.829999999999998</v>
      </c>
      <c r="Q66" s="5">
        <v>5.79</v>
      </c>
      <c r="S66" s="29">
        <v>24</v>
      </c>
      <c r="T66" s="15">
        <v>-0.38666666666666671</v>
      </c>
      <c r="V66" s="14">
        <v>29</v>
      </c>
      <c r="W66" s="15">
        <v>0.69999999999999929</v>
      </c>
      <c r="AA66" s="19">
        <v>-1.163333333333334</v>
      </c>
      <c r="AE66" s="19">
        <v>1.62</v>
      </c>
    </row>
    <row r="67" spans="1:31">
      <c r="A67" s="16"/>
      <c r="B67" s="105">
        <v>6</v>
      </c>
      <c r="C67" s="16">
        <v>2</v>
      </c>
      <c r="D67" s="16">
        <v>38</v>
      </c>
      <c r="E67" s="19">
        <v>0.6333333333333333</v>
      </c>
      <c r="F67" s="19">
        <v>2.6333333333333333</v>
      </c>
      <c r="G67" s="19">
        <v>1.6333333333333333</v>
      </c>
      <c r="H67" s="16"/>
      <c r="I67" s="4">
        <v>6</v>
      </c>
      <c r="J67" s="5">
        <v>5.95</v>
      </c>
      <c r="K67" s="4">
        <v>6.4</v>
      </c>
      <c r="L67" s="5">
        <v>-0.45</v>
      </c>
      <c r="M67" s="4"/>
      <c r="N67" s="4">
        <v>24</v>
      </c>
      <c r="O67" s="5">
        <v>17.52</v>
      </c>
      <c r="P67" s="4">
        <v>16.8</v>
      </c>
      <c r="Q67" s="5">
        <v>0.72</v>
      </c>
      <c r="S67" s="14">
        <v>27</v>
      </c>
      <c r="T67" s="15">
        <v>-0.42999999999999972</v>
      </c>
      <c r="V67" s="14">
        <v>31</v>
      </c>
      <c r="W67" s="15">
        <v>3.2533333333333339</v>
      </c>
      <c r="AA67" s="19">
        <v>-1.1333333333333337</v>
      </c>
      <c r="AE67" s="19">
        <v>1.6466666666666647</v>
      </c>
    </row>
    <row r="68" spans="1:31">
      <c r="A68" s="117" t="s">
        <v>145</v>
      </c>
      <c r="B68" s="17">
        <v>6</v>
      </c>
      <c r="C68" s="8">
        <v>6</v>
      </c>
      <c r="D68" s="8">
        <v>45</v>
      </c>
      <c r="E68" s="9">
        <v>0.75</v>
      </c>
      <c r="F68" s="9">
        <v>6.75</v>
      </c>
      <c r="G68" s="9">
        <v>5.75</v>
      </c>
      <c r="H68" s="16"/>
      <c r="I68" s="4">
        <v>7</v>
      </c>
      <c r="J68" s="5">
        <v>5.72</v>
      </c>
      <c r="K68" s="4">
        <v>6.43</v>
      </c>
      <c r="L68" s="5">
        <v>-0.71</v>
      </c>
      <c r="M68" s="4"/>
      <c r="N68" s="4">
        <v>26</v>
      </c>
      <c r="O68" s="5">
        <v>20.58</v>
      </c>
      <c r="P68" s="4">
        <v>16.72</v>
      </c>
      <c r="Q68" s="5">
        <v>3.86</v>
      </c>
      <c r="S68" s="14">
        <v>28</v>
      </c>
      <c r="T68" s="15">
        <v>-3.2033333333333331</v>
      </c>
      <c r="V68" s="14">
        <v>31</v>
      </c>
      <c r="W68" s="15">
        <v>5.6699999999999982</v>
      </c>
      <c r="AA68" s="19">
        <v>-1</v>
      </c>
      <c r="AE68" s="19">
        <v>1.7466666666666661</v>
      </c>
    </row>
    <row r="69" spans="1:31">
      <c r="A69" s="16"/>
      <c r="B69" s="105">
        <v>6</v>
      </c>
      <c r="C69" s="10">
        <v>6</v>
      </c>
      <c r="D69" s="10">
        <v>52</v>
      </c>
      <c r="E69" s="11">
        <v>0.8666666666666667</v>
      </c>
      <c r="F69" s="11">
        <v>6.8666666666666671</v>
      </c>
      <c r="G69" s="11">
        <v>5.8666666666666671</v>
      </c>
      <c r="H69" s="16"/>
      <c r="I69" s="4">
        <v>9</v>
      </c>
      <c r="J69" s="5">
        <v>4.95</v>
      </c>
      <c r="K69" s="4">
        <v>6.5</v>
      </c>
      <c r="L69" s="5">
        <v>-1.55</v>
      </c>
      <c r="M69" s="4"/>
      <c r="N69" s="4">
        <v>26</v>
      </c>
      <c r="O69" s="5">
        <v>22.22</v>
      </c>
      <c r="P69" s="4">
        <v>16.72</v>
      </c>
      <c r="Q69" s="5">
        <v>5.5</v>
      </c>
      <c r="S69" s="14">
        <v>29</v>
      </c>
      <c r="T69" s="15">
        <v>-3.1166666666666671</v>
      </c>
      <c r="V69" s="33">
        <v>5</v>
      </c>
      <c r="W69" s="32">
        <v>-1.0133333333333319</v>
      </c>
      <c r="AA69" s="19">
        <v>-0.93333333333333446</v>
      </c>
      <c r="AE69" s="19">
        <v>1.7466666666666661</v>
      </c>
    </row>
    <row r="70" spans="1:31">
      <c r="A70" s="16"/>
      <c r="B70" s="105">
        <v>6</v>
      </c>
      <c r="C70" s="10">
        <v>6</v>
      </c>
      <c r="D70" s="10">
        <v>52</v>
      </c>
      <c r="E70" s="11">
        <v>0.8666666666666667</v>
      </c>
      <c r="F70" s="11">
        <v>6.8666666666666671</v>
      </c>
      <c r="G70" s="11">
        <v>5.8666666666666671</v>
      </c>
      <c r="H70" s="16"/>
      <c r="I70" s="4">
        <v>10</v>
      </c>
      <c r="J70" s="5">
        <v>1.28</v>
      </c>
      <c r="K70" s="4">
        <v>6.53</v>
      </c>
      <c r="L70" s="5">
        <v>-5.25</v>
      </c>
      <c r="M70" s="4"/>
      <c r="N70" s="4">
        <v>27</v>
      </c>
      <c r="O70" s="5">
        <v>18.3</v>
      </c>
      <c r="P70" s="4">
        <v>16.68</v>
      </c>
      <c r="Q70" s="5">
        <v>1.62</v>
      </c>
      <c r="S70" s="33">
        <v>19</v>
      </c>
      <c r="T70" s="32">
        <v>-0.19999999999999929</v>
      </c>
      <c r="V70" s="33">
        <v>6</v>
      </c>
      <c r="W70" s="32">
        <v>-0.98333333333333428</v>
      </c>
      <c r="AA70" s="19">
        <v>-0.89666666666666739</v>
      </c>
      <c r="AE70" s="19">
        <v>1.7666666666666657</v>
      </c>
    </row>
    <row r="71" spans="1:31">
      <c r="B71" s="105">
        <v>6</v>
      </c>
      <c r="C71" s="16">
        <v>6</v>
      </c>
      <c r="D71" s="16">
        <v>57</v>
      </c>
      <c r="E71" s="19">
        <v>0.95</v>
      </c>
      <c r="F71" s="19">
        <v>6.95</v>
      </c>
      <c r="G71" s="19">
        <v>5.95</v>
      </c>
      <c r="H71" s="16"/>
      <c r="I71" s="4">
        <v>10</v>
      </c>
      <c r="J71" s="5">
        <v>1.33</v>
      </c>
      <c r="K71" s="4">
        <v>6.53</v>
      </c>
      <c r="L71" s="5">
        <v>-5.2</v>
      </c>
      <c r="M71" s="4"/>
      <c r="N71" s="53">
        <v>27</v>
      </c>
      <c r="O71" s="64">
        <v>18.3</v>
      </c>
      <c r="P71" s="53">
        <v>16.68</v>
      </c>
      <c r="Q71" s="64">
        <v>1.62</v>
      </c>
      <c r="S71" s="33">
        <v>20</v>
      </c>
      <c r="T71" s="32">
        <v>-0.31333333333333346</v>
      </c>
      <c r="V71" s="33">
        <v>6</v>
      </c>
      <c r="W71" s="32">
        <v>3.9499999999999993</v>
      </c>
      <c r="AA71" s="19">
        <v>-0.89</v>
      </c>
      <c r="AE71" s="19">
        <v>1.7833333333333314</v>
      </c>
    </row>
    <row r="72" spans="1:31">
      <c r="A72" s="16"/>
      <c r="B72" s="120">
        <v>7</v>
      </c>
      <c r="C72" s="16">
        <v>6</v>
      </c>
      <c r="D72" s="16">
        <v>43</v>
      </c>
      <c r="E72" s="19">
        <v>0.71666666666666667</v>
      </c>
      <c r="F72" s="19">
        <v>6.7166666666666668</v>
      </c>
      <c r="G72" s="19">
        <v>5.7166666666666668</v>
      </c>
      <c r="H72" s="16"/>
      <c r="I72" s="4">
        <v>10</v>
      </c>
      <c r="J72" s="5">
        <v>5.97</v>
      </c>
      <c r="K72" s="4">
        <v>6.53</v>
      </c>
      <c r="L72" s="5">
        <v>-0.56000000000000005</v>
      </c>
      <c r="M72" s="4"/>
      <c r="N72" s="4">
        <v>27</v>
      </c>
      <c r="O72" s="5">
        <v>23.63</v>
      </c>
      <c r="P72" s="4">
        <v>16.68</v>
      </c>
      <c r="Q72" s="5">
        <v>6.95</v>
      </c>
      <c r="S72" s="33">
        <v>22</v>
      </c>
      <c r="T72" s="32">
        <v>-1.1333333333333337</v>
      </c>
      <c r="V72" s="33">
        <v>7</v>
      </c>
      <c r="W72" s="32">
        <v>-1.4333333333333336</v>
      </c>
      <c r="AA72" s="19">
        <v>-0.71</v>
      </c>
      <c r="AE72" s="19">
        <v>1.8</v>
      </c>
    </row>
    <row r="73" spans="1:31">
      <c r="A73" s="16"/>
      <c r="B73" s="120">
        <v>7</v>
      </c>
      <c r="C73" s="16">
        <v>23</v>
      </c>
      <c r="D73" s="16">
        <v>41</v>
      </c>
      <c r="E73" s="19">
        <v>0.68333333333333335</v>
      </c>
      <c r="F73" s="19">
        <v>23.683333333333334</v>
      </c>
      <c r="G73" s="19">
        <v>22.683333333333334</v>
      </c>
      <c r="H73" s="16"/>
      <c r="I73" s="4">
        <v>13</v>
      </c>
      <c r="J73" s="5">
        <v>2.0699999999999998</v>
      </c>
      <c r="K73" s="4">
        <v>6.63</v>
      </c>
      <c r="L73" s="5">
        <v>-4.5599999999999996</v>
      </c>
      <c r="M73" s="4"/>
      <c r="N73" s="4">
        <v>27</v>
      </c>
      <c r="O73" s="5">
        <v>23.78</v>
      </c>
      <c r="P73" s="4">
        <v>16.68</v>
      </c>
      <c r="Q73" s="5">
        <v>7.1</v>
      </c>
      <c r="S73" s="33">
        <v>23</v>
      </c>
      <c r="T73" s="32">
        <v>-6.1133333333333333</v>
      </c>
      <c r="V73" s="33">
        <v>7</v>
      </c>
      <c r="W73" s="32">
        <v>-0.83333333333333215</v>
      </c>
      <c r="AA73" s="19">
        <v>-0.663333333333334</v>
      </c>
      <c r="AE73" s="19">
        <v>1.86</v>
      </c>
    </row>
    <row r="74" spans="1:31">
      <c r="A74" s="16" t="s">
        <v>192</v>
      </c>
      <c r="B74" s="120">
        <v>9</v>
      </c>
      <c r="C74" s="8">
        <v>5</v>
      </c>
      <c r="D74" s="8">
        <v>57</v>
      </c>
      <c r="E74" s="9">
        <v>0.95</v>
      </c>
      <c r="F74" s="9">
        <v>5.95</v>
      </c>
      <c r="G74" s="9">
        <v>4.95</v>
      </c>
      <c r="H74" s="16"/>
      <c r="I74" s="4">
        <v>13</v>
      </c>
      <c r="J74" s="5">
        <v>2.12</v>
      </c>
      <c r="K74" s="4">
        <v>6.63</v>
      </c>
      <c r="L74" s="5">
        <v>-4.51</v>
      </c>
      <c r="M74" s="4"/>
      <c r="N74" s="4">
        <v>28</v>
      </c>
      <c r="O74" s="5">
        <v>18.45</v>
      </c>
      <c r="P74" s="4">
        <v>16.649999999999999</v>
      </c>
      <c r="Q74" s="5">
        <v>1.8</v>
      </c>
      <c r="S74" s="33">
        <v>24</v>
      </c>
      <c r="T74" s="32">
        <v>-1.8699999999999992</v>
      </c>
      <c r="V74" s="33">
        <v>8</v>
      </c>
      <c r="W74" s="32">
        <v>-3.0499999999999989</v>
      </c>
      <c r="AA74" s="19">
        <v>-0.66333333333333311</v>
      </c>
      <c r="AE74" s="19">
        <v>1.870000000000001</v>
      </c>
    </row>
    <row r="75" spans="1:31">
      <c r="A75" s="16"/>
      <c r="B75" s="120">
        <v>9</v>
      </c>
      <c r="C75" s="16">
        <v>20</v>
      </c>
      <c r="D75" s="16">
        <v>17</v>
      </c>
      <c r="E75" s="19">
        <v>0.28333333333333333</v>
      </c>
      <c r="F75" s="19">
        <v>20.283333333333335</v>
      </c>
      <c r="G75" s="19">
        <v>19.283333333333335</v>
      </c>
      <c r="H75" s="16"/>
      <c r="I75" s="4">
        <v>14</v>
      </c>
      <c r="J75" s="5">
        <v>7.0000000000000007E-2</v>
      </c>
      <c r="K75" s="4">
        <v>6.69</v>
      </c>
      <c r="L75" s="5">
        <v>-6.62</v>
      </c>
      <c r="M75" s="4"/>
      <c r="N75" s="4">
        <v>28</v>
      </c>
      <c r="O75" s="5">
        <v>20.88</v>
      </c>
      <c r="P75" s="4">
        <v>16.649999999999999</v>
      </c>
      <c r="Q75" s="5">
        <v>4.2300000000000004</v>
      </c>
      <c r="S75" s="33">
        <v>25</v>
      </c>
      <c r="T75" s="32">
        <v>-1</v>
      </c>
      <c r="V75" s="33">
        <v>10</v>
      </c>
      <c r="W75" s="32">
        <v>2.629999999999999</v>
      </c>
      <c r="AA75" s="19">
        <v>-0.65</v>
      </c>
      <c r="AE75" s="19">
        <v>1.9466666666666654</v>
      </c>
    </row>
    <row r="76" spans="1:31">
      <c r="A76" s="16"/>
      <c r="B76" s="120">
        <v>10</v>
      </c>
      <c r="C76" s="16">
        <v>2</v>
      </c>
      <c r="D76" s="16">
        <v>17</v>
      </c>
      <c r="E76" s="19">
        <v>0.28333333333333333</v>
      </c>
      <c r="F76" s="19">
        <v>2.2833333333333332</v>
      </c>
      <c r="G76" s="19">
        <v>1.2833333333333332</v>
      </c>
      <c r="H76" s="16"/>
      <c r="I76" s="4">
        <v>14</v>
      </c>
      <c r="J76" s="5">
        <v>0.55000000000000004</v>
      </c>
      <c r="K76" s="4">
        <v>6.69</v>
      </c>
      <c r="L76" s="5">
        <v>-6.14</v>
      </c>
      <c r="M76" s="4"/>
      <c r="N76" s="4">
        <v>28</v>
      </c>
      <c r="O76" s="5">
        <v>23.07</v>
      </c>
      <c r="P76" s="4">
        <v>16.649999999999999</v>
      </c>
      <c r="Q76" s="5">
        <v>6.42</v>
      </c>
      <c r="S76" s="33">
        <v>25</v>
      </c>
      <c r="T76" s="32">
        <v>-0.26666666666666661</v>
      </c>
      <c r="V76" s="33">
        <v>14</v>
      </c>
      <c r="W76" s="32">
        <v>2.783333333333335</v>
      </c>
      <c r="AA76" s="19">
        <v>-0.65</v>
      </c>
      <c r="AE76" s="19">
        <v>1.9966666666666661</v>
      </c>
    </row>
    <row r="77" spans="1:31">
      <c r="A77" s="16"/>
      <c r="B77" s="120">
        <v>10</v>
      </c>
      <c r="C77" s="16">
        <v>2</v>
      </c>
      <c r="D77" s="16">
        <v>20</v>
      </c>
      <c r="E77" s="19">
        <v>0.33333333333333331</v>
      </c>
      <c r="F77" s="19">
        <v>2.3333333333333335</v>
      </c>
      <c r="G77" s="19">
        <v>1.3333333333333335</v>
      </c>
      <c r="H77" s="16"/>
      <c r="I77" s="4">
        <v>17</v>
      </c>
      <c r="J77" s="5">
        <v>2.08</v>
      </c>
      <c r="K77" s="4">
        <v>6.78</v>
      </c>
      <c r="L77" s="5">
        <v>-4.7</v>
      </c>
      <c r="M77" s="4"/>
      <c r="N77" s="4">
        <v>29</v>
      </c>
      <c r="O77" s="5">
        <v>20.55</v>
      </c>
      <c r="P77" s="4">
        <v>16.600000000000001</v>
      </c>
      <c r="Q77" s="5">
        <v>3.95</v>
      </c>
      <c r="S77" s="33">
        <v>26</v>
      </c>
      <c r="T77" s="32">
        <v>-5.9466666666666672</v>
      </c>
      <c r="V77" s="33">
        <v>16</v>
      </c>
      <c r="W77" s="32">
        <v>1.2799999999999976</v>
      </c>
      <c r="AA77" s="19">
        <v>-0.61333333333333329</v>
      </c>
      <c r="AE77" s="19">
        <v>2.3833333333333329</v>
      </c>
    </row>
    <row r="78" spans="1:31">
      <c r="A78" s="16"/>
      <c r="B78" s="120">
        <v>10</v>
      </c>
      <c r="C78" s="16">
        <v>6</v>
      </c>
      <c r="D78" s="16">
        <v>58</v>
      </c>
      <c r="E78" s="19">
        <v>0.96666666666666667</v>
      </c>
      <c r="F78" s="19">
        <v>6.9666666666666668</v>
      </c>
      <c r="G78" s="19">
        <v>5.9666666666666668</v>
      </c>
      <c r="H78" s="16"/>
      <c r="I78" s="4">
        <v>17</v>
      </c>
      <c r="J78" s="5">
        <v>6.13</v>
      </c>
      <c r="K78" s="4">
        <v>6.78</v>
      </c>
      <c r="L78" s="5">
        <v>-0.65</v>
      </c>
      <c r="M78" s="4"/>
      <c r="N78" s="4">
        <v>29</v>
      </c>
      <c r="O78" s="5">
        <v>23.13</v>
      </c>
      <c r="P78" s="4">
        <v>16.600000000000001</v>
      </c>
      <c r="Q78" s="5">
        <v>6.53</v>
      </c>
      <c r="S78" s="33">
        <v>26</v>
      </c>
      <c r="T78" s="32">
        <v>-3.58</v>
      </c>
      <c r="V78" s="33">
        <v>17</v>
      </c>
      <c r="W78" s="32">
        <v>4.57</v>
      </c>
      <c r="AA78" s="19">
        <v>-0.58333333333333393</v>
      </c>
      <c r="AE78" s="19">
        <v>2.3866666666666667</v>
      </c>
    </row>
    <row r="79" spans="1:31">
      <c r="A79" s="16"/>
      <c r="B79" s="120">
        <v>13</v>
      </c>
      <c r="C79" s="8">
        <v>3</v>
      </c>
      <c r="D79" s="8">
        <v>4</v>
      </c>
      <c r="E79" s="9">
        <v>6.6666666666666666E-2</v>
      </c>
      <c r="F79" s="9">
        <v>3.0666666666666669</v>
      </c>
      <c r="G79" s="9">
        <v>2.0666666666666669</v>
      </c>
      <c r="H79" s="16"/>
      <c r="I79" s="4">
        <v>19</v>
      </c>
      <c r="J79" s="5">
        <v>0.3</v>
      </c>
      <c r="K79" s="4">
        <v>6.85</v>
      </c>
      <c r="L79" s="5">
        <v>-6.55</v>
      </c>
      <c r="M79" s="4"/>
      <c r="N79" s="4">
        <v>31</v>
      </c>
      <c r="O79" s="5">
        <v>21.9</v>
      </c>
      <c r="P79" s="4">
        <v>16.53</v>
      </c>
      <c r="Q79" s="5">
        <v>5.37</v>
      </c>
      <c r="S79" s="33">
        <v>28</v>
      </c>
      <c r="T79" s="32">
        <v>-4.82</v>
      </c>
      <c r="V79" s="33">
        <v>18</v>
      </c>
      <c r="W79" s="32">
        <v>1.2866666666666653</v>
      </c>
      <c r="AA79" s="19">
        <v>-0.56333333333333346</v>
      </c>
      <c r="AE79" s="19">
        <v>2.4299999999999997</v>
      </c>
    </row>
    <row r="80" spans="1:31">
      <c r="A80" s="16"/>
      <c r="B80" s="120">
        <v>13</v>
      </c>
      <c r="C80" s="16">
        <v>3</v>
      </c>
      <c r="D80" s="16">
        <v>7</v>
      </c>
      <c r="E80" s="19">
        <v>0.11666666666666667</v>
      </c>
      <c r="F80" s="19">
        <v>3.1166666666666667</v>
      </c>
      <c r="G80" s="19">
        <v>2.1166666666666667</v>
      </c>
      <c r="H80" s="16"/>
      <c r="I80" s="4">
        <v>19</v>
      </c>
      <c r="J80" s="5">
        <v>1.48</v>
      </c>
      <c r="K80" s="4">
        <v>6.85</v>
      </c>
      <c r="L80" s="5">
        <v>-5.37</v>
      </c>
      <c r="M80" s="4"/>
      <c r="N80" s="4"/>
      <c r="O80" s="4"/>
      <c r="P80" s="4"/>
      <c r="Q80" s="4"/>
      <c r="S80" s="33">
        <v>28</v>
      </c>
      <c r="T80" s="32">
        <v>-3.9033333333333333</v>
      </c>
      <c r="V80" s="33">
        <v>18</v>
      </c>
      <c r="W80" s="32">
        <v>6.2199999999999989</v>
      </c>
      <c r="AA80" s="19">
        <v>-0.56000000000000005</v>
      </c>
      <c r="AE80" s="19">
        <v>2.4366666666666639</v>
      </c>
    </row>
    <row r="81" spans="1:31">
      <c r="A81" s="16"/>
      <c r="B81" s="120">
        <v>14</v>
      </c>
      <c r="C81" s="16">
        <v>1</v>
      </c>
      <c r="D81" s="16">
        <v>4</v>
      </c>
      <c r="E81" s="19">
        <v>6.6666666666666666E-2</v>
      </c>
      <c r="F81" s="19">
        <v>1.0666666666666667</v>
      </c>
      <c r="G81" s="19">
        <v>6.6666666666666652E-2</v>
      </c>
      <c r="H81" s="16"/>
      <c r="I81" s="4">
        <v>19</v>
      </c>
      <c r="J81" s="5">
        <v>4.0999999999999996</v>
      </c>
      <c r="K81" s="4">
        <v>6.85</v>
      </c>
      <c r="L81" s="5">
        <v>-2.75</v>
      </c>
      <c r="M81" s="4"/>
      <c r="N81" s="4">
        <v>25</v>
      </c>
      <c r="O81" s="4"/>
      <c r="P81" s="4"/>
      <c r="Q81" s="4"/>
      <c r="S81" s="33">
        <v>29</v>
      </c>
      <c r="T81" s="32">
        <v>0.58333333333333304</v>
      </c>
      <c r="V81" s="33">
        <v>19</v>
      </c>
      <c r="W81" s="32">
        <v>-0.64999999999999858</v>
      </c>
      <c r="AA81" s="19">
        <v>-0.53333333333333321</v>
      </c>
      <c r="AE81" s="19">
        <v>2.4466666666666654</v>
      </c>
    </row>
    <row r="82" spans="1:31">
      <c r="A82" s="16"/>
      <c r="B82" s="105">
        <v>14</v>
      </c>
      <c r="C82" s="16">
        <v>1</v>
      </c>
      <c r="D82" s="16">
        <v>33</v>
      </c>
      <c r="E82" s="19">
        <v>0.55000000000000004</v>
      </c>
      <c r="F82" s="19">
        <v>1.55</v>
      </c>
      <c r="G82" s="19">
        <v>0.55000000000000004</v>
      </c>
      <c r="H82" s="16"/>
      <c r="I82" s="4">
        <v>23</v>
      </c>
      <c r="J82" s="5">
        <v>2.5</v>
      </c>
      <c r="K82" s="4">
        <v>6.98</v>
      </c>
      <c r="L82" s="5">
        <v>-4.4800000000000004</v>
      </c>
      <c r="M82" s="4"/>
      <c r="N82" s="4"/>
      <c r="O82" s="4"/>
      <c r="P82" s="4"/>
      <c r="Q82" s="4"/>
      <c r="S82" s="34">
        <v>1</v>
      </c>
      <c r="T82" s="35">
        <v>-4.9666666666666668</v>
      </c>
      <c r="V82" s="33">
        <v>19</v>
      </c>
      <c r="W82" s="32">
        <v>5.1666666666666679</v>
      </c>
      <c r="AA82" s="19">
        <v>-0.53333333333333321</v>
      </c>
      <c r="AE82" s="19">
        <v>2.5466666666666633</v>
      </c>
    </row>
    <row r="83" spans="1:31">
      <c r="A83" s="16"/>
      <c r="B83" s="120">
        <v>16</v>
      </c>
      <c r="C83" s="16">
        <v>23</v>
      </c>
      <c r="D83" s="16">
        <v>47</v>
      </c>
      <c r="E83" s="19">
        <v>0.78333333333333333</v>
      </c>
      <c r="F83" s="19">
        <v>23.783333333333335</v>
      </c>
      <c r="G83" s="19">
        <v>22.783333333333335</v>
      </c>
      <c r="H83" s="16"/>
      <c r="I83" s="4">
        <v>24</v>
      </c>
      <c r="J83" s="5">
        <v>1.58</v>
      </c>
      <c r="K83" s="4">
        <v>7.02</v>
      </c>
      <c r="L83" s="5">
        <v>-5.44</v>
      </c>
      <c r="M83" s="4"/>
      <c r="N83" s="4"/>
      <c r="O83" s="4"/>
      <c r="P83" s="4"/>
      <c r="Q83" s="4"/>
      <c r="S83" s="34">
        <v>1</v>
      </c>
      <c r="T83" s="35">
        <v>-4.6500000000000004</v>
      </c>
      <c r="V83" s="33">
        <v>21</v>
      </c>
      <c r="W83" s="32">
        <v>0.94666666666666544</v>
      </c>
      <c r="AA83" s="19">
        <v>-0.53</v>
      </c>
      <c r="AE83" s="19">
        <v>2.629999999999999</v>
      </c>
    </row>
    <row r="84" spans="1:31">
      <c r="A84" s="16"/>
      <c r="B84" s="105">
        <v>17</v>
      </c>
      <c r="C84" s="16">
        <v>3</v>
      </c>
      <c r="D84" s="16">
        <v>5</v>
      </c>
      <c r="E84" s="19">
        <v>8.3333333333333329E-2</v>
      </c>
      <c r="F84" s="19">
        <v>3.0833333333333335</v>
      </c>
      <c r="G84" s="19">
        <v>2.0833333333333335</v>
      </c>
      <c r="H84" s="16"/>
      <c r="I84" s="4">
        <v>24</v>
      </c>
      <c r="J84" s="5">
        <v>4.3499999999999996</v>
      </c>
      <c r="K84" s="4">
        <v>7.02</v>
      </c>
      <c r="L84" s="5">
        <v>-2.67</v>
      </c>
      <c r="M84" s="4"/>
      <c r="N84" s="4"/>
      <c r="O84" s="4"/>
      <c r="P84" s="4"/>
      <c r="Q84" s="4"/>
      <c r="S84" s="34">
        <v>1</v>
      </c>
      <c r="T84" s="35">
        <v>-5.5833333333333339</v>
      </c>
      <c r="V84" s="33">
        <v>21</v>
      </c>
      <c r="W84" s="32">
        <v>1.2299999999999969</v>
      </c>
      <c r="AA84" s="19">
        <v>-0.53</v>
      </c>
      <c r="AE84" s="19">
        <v>2.6866666666666674</v>
      </c>
    </row>
    <row r="85" spans="1:31">
      <c r="A85" s="16"/>
      <c r="B85" s="105">
        <v>17</v>
      </c>
      <c r="C85" s="16">
        <v>7</v>
      </c>
      <c r="D85" s="16">
        <v>8</v>
      </c>
      <c r="E85" s="19">
        <v>0.13333333333333333</v>
      </c>
      <c r="F85" s="19">
        <v>7.1333333333333337</v>
      </c>
      <c r="G85" s="19">
        <v>6.1333333333333337</v>
      </c>
      <c r="H85" s="16"/>
      <c r="I85" s="4">
        <v>25</v>
      </c>
      <c r="J85" s="5">
        <v>1.73</v>
      </c>
      <c r="K85" s="4">
        <v>7.05</v>
      </c>
      <c r="L85" s="5">
        <v>-5.32</v>
      </c>
      <c r="M85" s="4"/>
      <c r="N85" s="4"/>
      <c r="O85" s="4"/>
      <c r="P85" s="4"/>
      <c r="Q85" s="4"/>
      <c r="S85" s="34">
        <v>3</v>
      </c>
      <c r="T85" s="35">
        <v>-4.7833333333333332</v>
      </c>
      <c r="V85" s="33">
        <v>21</v>
      </c>
      <c r="W85" s="32">
        <v>2.5466666666666633</v>
      </c>
      <c r="AA85" s="19">
        <v>-0.52</v>
      </c>
      <c r="AE85" s="19">
        <v>2.7133333333333347</v>
      </c>
    </row>
    <row r="86" spans="1:31">
      <c r="A86" s="16"/>
      <c r="B86" s="120">
        <v>17</v>
      </c>
      <c r="C86" s="16">
        <v>21</v>
      </c>
      <c r="D86" s="16">
        <v>20</v>
      </c>
      <c r="E86" s="19">
        <v>0.33333333333333331</v>
      </c>
      <c r="F86" s="19">
        <v>21.333333333333332</v>
      </c>
      <c r="G86" s="19">
        <v>20.333333333333332</v>
      </c>
      <c r="H86" s="16"/>
      <c r="I86" s="4">
        <v>25</v>
      </c>
      <c r="J86" s="5">
        <v>4.7</v>
      </c>
      <c r="K86" s="4">
        <v>7.05</v>
      </c>
      <c r="L86" s="5">
        <v>-2.35</v>
      </c>
      <c r="M86" s="4"/>
      <c r="N86" s="4"/>
      <c r="O86" s="4"/>
      <c r="P86" s="4"/>
      <c r="Q86" s="4"/>
      <c r="S86" s="34">
        <v>4</v>
      </c>
      <c r="T86" s="35">
        <v>-5.0666666666666664</v>
      </c>
      <c r="V86" s="33">
        <v>21</v>
      </c>
      <c r="W86" s="32">
        <v>4.4633333333333312</v>
      </c>
      <c r="AA86" s="19">
        <v>-0.51666666666666661</v>
      </c>
      <c r="AE86" s="19">
        <v>2.783333333333335</v>
      </c>
    </row>
    <row r="87" spans="1:31">
      <c r="A87" s="16"/>
      <c r="B87" s="120">
        <v>18</v>
      </c>
      <c r="C87" s="16">
        <v>0</v>
      </c>
      <c r="D87" s="16">
        <v>51</v>
      </c>
      <c r="E87" s="19">
        <v>0.85</v>
      </c>
      <c r="F87" s="19">
        <v>0.85</v>
      </c>
      <c r="G87" s="19">
        <v>23.85</v>
      </c>
      <c r="H87" s="16"/>
      <c r="I87" s="4">
        <v>27</v>
      </c>
      <c r="J87" s="5">
        <v>4.9800000000000004</v>
      </c>
      <c r="K87" s="4">
        <v>7.13</v>
      </c>
      <c r="L87" s="5">
        <v>-2.15</v>
      </c>
      <c r="M87" s="4"/>
      <c r="N87" s="4"/>
      <c r="O87" s="4"/>
      <c r="P87" s="4"/>
      <c r="Q87" s="4"/>
      <c r="S87" s="34">
        <v>4</v>
      </c>
      <c r="T87" s="35">
        <v>-4.9833333333333325</v>
      </c>
      <c r="V87" s="33">
        <v>24</v>
      </c>
      <c r="W87" s="32">
        <v>0.76666666666666572</v>
      </c>
      <c r="AA87" s="19">
        <v>-0.5</v>
      </c>
      <c r="AE87" s="19">
        <v>2.79</v>
      </c>
    </row>
    <row r="88" spans="1:31">
      <c r="A88" s="16"/>
      <c r="B88" s="105">
        <v>19</v>
      </c>
      <c r="C88" s="16">
        <v>1</v>
      </c>
      <c r="D88" s="16">
        <v>18</v>
      </c>
      <c r="E88" s="19">
        <v>0.3</v>
      </c>
      <c r="F88" s="19">
        <v>1.3</v>
      </c>
      <c r="G88" s="19">
        <v>0.30000000000000004</v>
      </c>
      <c r="H88" s="16"/>
      <c r="I88" s="4">
        <v>28</v>
      </c>
      <c r="J88" s="5">
        <v>0.47</v>
      </c>
      <c r="K88" s="4">
        <v>7.17</v>
      </c>
      <c r="L88" s="5">
        <v>-6.7</v>
      </c>
      <c r="M88" s="4"/>
      <c r="N88" s="4"/>
      <c r="O88" s="4"/>
      <c r="P88" s="4"/>
      <c r="Q88" s="4"/>
      <c r="S88" s="34">
        <v>4</v>
      </c>
      <c r="T88" s="35">
        <v>-4.4499999999999993</v>
      </c>
      <c r="V88" s="33">
        <v>24</v>
      </c>
      <c r="W88" s="32">
        <v>0.96666666666666501</v>
      </c>
      <c r="AA88" s="19">
        <v>-0.45000000000000018</v>
      </c>
      <c r="AE88" s="19">
        <v>3.13</v>
      </c>
    </row>
    <row r="89" spans="1:31">
      <c r="A89" s="16"/>
      <c r="B89" s="105">
        <v>19</v>
      </c>
      <c r="C89" s="16">
        <v>2</v>
      </c>
      <c r="D89" s="16">
        <v>29</v>
      </c>
      <c r="E89" s="19">
        <v>0.48333333333333334</v>
      </c>
      <c r="F89" s="19">
        <v>2.4833333333333334</v>
      </c>
      <c r="G89" s="19">
        <v>1.4833333333333334</v>
      </c>
      <c r="H89" s="16"/>
      <c r="I89" s="4">
        <v>28</v>
      </c>
      <c r="J89" s="5">
        <v>4.38</v>
      </c>
      <c r="K89" s="4">
        <v>7.17</v>
      </c>
      <c r="L89" s="5">
        <v>-2.79</v>
      </c>
      <c r="M89" s="4"/>
      <c r="N89" s="4"/>
      <c r="O89" s="4"/>
      <c r="P89" s="4"/>
      <c r="Q89" s="4"/>
      <c r="S89" s="34">
        <v>4</v>
      </c>
      <c r="T89" s="35">
        <v>-2.8666666666666663</v>
      </c>
      <c r="V89" s="33">
        <v>25</v>
      </c>
      <c r="W89" s="32">
        <v>0.74666666666666615</v>
      </c>
      <c r="AA89" s="19">
        <v>-0.45</v>
      </c>
      <c r="AE89" s="19">
        <v>3.15</v>
      </c>
    </row>
    <row r="90" spans="1:31">
      <c r="A90" s="16"/>
      <c r="B90" s="105">
        <v>19</v>
      </c>
      <c r="C90" s="16">
        <v>5</v>
      </c>
      <c r="D90" s="16">
        <v>6</v>
      </c>
      <c r="E90" s="19">
        <v>0.1</v>
      </c>
      <c r="F90" s="19">
        <v>5.0999999999999996</v>
      </c>
      <c r="G90" s="19">
        <v>4.0999999999999996</v>
      </c>
      <c r="H90" s="16"/>
      <c r="I90" s="4">
        <v>31</v>
      </c>
      <c r="J90" s="5">
        <v>1.95</v>
      </c>
      <c r="K90" s="4">
        <v>7.27</v>
      </c>
      <c r="L90" s="5">
        <v>-5.32</v>
      </c>
      <c r="M90" s="4"/>
      <c r="N90" s="4"/>
      <c r="O90" s="4"/>
      <c r="P90" s="4"/>
      <c r="Q90" s="4"/>
      <c r="S90" s="34">
        <v>4</v>
      </c>
      <c r="T90" s="35">
        <v>0</v>
      </c>
      <c r="V90" s="33">
        <v>25</v>
      </c>
      <c r="W90" s="32">
        <v>4.8633333333333333</v>
      </c>
      <c r="AA90" s="19">
        <v>-0.42999999999999972</v>
      </c>
      <c r="AE90" s="19">
        <v>3.1533333333333324</v>
      </c>
    </row>
    <row r="91" spans="1:31">
      <c r="A91" s="16"/>
      <c r="B91" s="105">
        <v>20</v>
      </c>
      <c r="C91" s="16">
        <v>21</v>
      </c>
      <c r="D91" s="16">
        <v>47</v>
      </c>
      <c r="E91" s="19">
        <v>0.78333333333333333</v>
      </c>
      <c r="F91" s="19">
        <v>21.783333333333335</v>
      </c>
      <c r="G91" s="19">
        <v>20.783333333333335</v>
      </c>
      <c r="H91" s="16"/>
      <c r="I91" s="4">
        <v>31</v>
      </c>
      <c r="J91" s="5">
        <v>6.38</v>
      </c>
      <c r="K91" s="4">
        <v>7.27</v>
      </c>
      <c r="L91" s="5">
        <v>-0.89</v>
      </c>
      <c r="M91" s="4"/>
      <c r="N91" s="4"/>
      <c r="O91" s="4"/>
      <c r="P91" s="4"/>
      <c r="Q91" s="4"/>
      <c r="S91" s="34">
        <v>6</v>
      </c>
      <c r="T91" s="35">
        <v>-0.53333333333333321</v>
      </c>
      <c r="V91" s="33">
        <v>25</v>
      </c>
      <c r="W91" s="32">
        <v>5.3300000000000018</v>
      </c>
      <c r="AA91" s="19">
        <v>-0.41666666666666696</v>
      </c>
      <c r="AE91" s="19">
        <v>3.1633333333333304</v>
      </c>
    </row>
    <row r="92" spans="1:31">
      <c r="A92" s="16"/>
      <c r="B92" s="105">
        <v>20</v>
      </c>
      <c r="C92" s="16">
        <v>22</v>
      </c>
      <c r="D92" s="16">
        <v>48</v>
      </c>
      <c r="E92" s="19">
        <v>0.8</v>
      </c>
      <c r="F92" s="19">
        <v>22.8</v>
      </c>
      <c r="G92" s="19">
        <v>21.8</v>
      </c>
      <c r="H92" s="16"/>
      <c r="I92" s="4">
        <v>31</v>
      </c>
      <c r="J92" s="5">
        <v>6.75</v>
      </c>
      <c r="K92" s="4">
        <v>7.27</v>
      </c>
      <c r="L92" s="5">
        <v>-0.52</v>
      </c>
      <c r="M92" s="4"/>
      <c r="N92" s="4"/>
      <c r="O92" s="4"/>
      <c r="P92" s="4"/>
      <c r="Q92" s="4"/>
      <c r="S92" s="34">
        <v>7</v>
      </c>
      <c r="T92" s="35">
        <v>-3.5500000000000003</v>
      </c>
      <c r="V92" s="33">
        <v>26</v>
      </c>
      <c r="W92" s="32">
        <v>1.9966666666666661</v>
      </c>
      <c r="AA92" s="19">
        <v>-0.3966666666666665</v>
      </c>
      <c r="AE92" s="19">
        <v>3.25</v>
      </c>
    </row>
    <row r="93" spans="1:31">
      <c r="A93" s="16"/>
      <c r="B93" s="105">
        <v>23</v>
      </c>
      <c r="C93" s="16">
        <v>3</v>
      </c>
      <c r="D93" s="16">
        <v>30</v>
      </c>
      <c r="E93" s="19">
        <v>0.5</v>
      </c>
      <c r="F93" s="19">
        <v>3.5</v>
      </c>
      <c r="G93" s="19">
        <v>2.5</v>
      </c>
      <c r="H93" s="16"/>
      <c r="M93" s="4"/>
      <c r="N93" s="4"/>
      <c r="O93" s="4"/>
      <c r="P93" s="4"/>
      <c r="Q93" s="4"/>
      <c r="S93" s="34">
        <v>7</v>
      </c>
      <c r="T93" s="35">
        <v>-2</v>
      </c>
      <c r="V93" s="33">
        <v>28</v>
      </c>
      <c r="W93" s="32">
        <v>1.4833333333333343</v>
      </c>
      <c r="AA93" s="19">
        <v>-0.38666666666666671</v>
      </c>
      <c r="AE93" s="19">
        <v>3.2533333333333339</v>
      </c>
    </row>
    <row r="94" spans="1:31">
      <c r="A94" s="16"/>
      <c r="B94" s="105">
        <v>23</v>
      </c>
      <c r="C94" s="16">
        <v>23</v>
      </c>
      <c r="D94" s="16">
        <v>37</v>
      </c>
      <c r="E94" s="19">
        <v>0.6166666666666667</v>
      </c>
      <c r="F94" s="19">
        <v>23.616666666666667</v>
      </c>
      <c r="G94" s="19">
        <v>22.616666666666667</v>
      </c>
      <c r="H94" s="16"/>
      <c r="I94" s="19">
        <v>38</v>
      </c>
      <c r="M94" s="4"/>
      <c r="N94" s="4"/>
      <c r="O94" s="4"/>
      <c r="P94" s="4"/>
      <c r="Q94" s="4"/>
      <c r="S94" s="34">
        <v>8</v>
      </c>
      <c r="T94" s="35">
        <v>4.9999999999999822E-2</v>
      </c>
      <c r="V94" s="33">
        <v>29</v>
      </c>
      <c r="W94" s="32">
        <v>6.43</v>
      </c>
      <c r="AA94" s="19">
        <v>-0.37</v>
      </c>
      <c r="AE94" s="19">
        <v>3.283333333333335</v>
      </c>
    </row>
    <row r="95" spans="1:31">
      <c r="A95" s="16" t="s">
        <v>123</v>
      </c>
      <c r="B95" s="105">
        <v>24</v>
      </c>
      <c r="C95" s="8">
        <v>2</v>
      </c>
      <c r="D95" s="8">
        <v>35</v>
      </c>
      <c r="E95" s="9">
        <v>0.58333333333333337</v>
      </c>
      <c r="F95" s="9">
        <v>2.5833333333333335</v>
      </c>
      <c r="G95" s="9">
        <v>1.5833333333333335</v>
      </c>
      <c r="H95" s="16"/>
      <c r="M95" s="4"/>
      <c r="N95" s="4"/>
      <c r="O95" s="4"/>
      <c r="P95" s="4"/>
      <c r="Q95" s="4"/>
      <c r="S95" s="34">
        <v>15</v>
      </c>
      <c r="T95" s="35">
        <v>-1.3166666666666664</v>
      </c>
      <c r="V95" s="33">
        <v>30</v>
      </c>
      <c r="W95" s="32">
        <v>1.6466666666666647</v>
      </c>
      <c r="AA95" s="19">
        <v>-0.35000000000000053</v>
      </c>
      <c r="AE95" s="19">
        <v>3.2866666666666653</v>
      </c>
    </row>
    <row r="96" spans="1:31">
      <c r="A96" s="16"/>
      <c r="B96" s="21">
        <v>24</v>
      </c>
      <c r="C96" s="16">
        <v>5</v>
      </c>
      <c r="D96" s="16">
        <v>21</v>
      </c>
      <c r="E96" s="19">
        <v>0.35</v>
      </c>
      <c r="F96" s="19">
        <v>5.35</v>
      </c>
      <c r="G96" s="19">
        <v>4.3499999999999996</v>
      </c>
      <c r="H96" s="16"/>
      <c r="M96" s="4"/>
      <c r="N96" s="4"/>
      <c r="O96" s="4"/>
      <c r="P96" s="4"/>
      <c r="Q96" s="4"/>
      <c r="S96" s="34">
        <v>15</v>
      </c>
      <c r="T96" s="35">
        <v>-0.33333333333333304</v>
      </c>
      <c r="V96" s="33">
        <v>30</v>
      </c>
      <c r="W96" s="32">
        <v>1.7466666666666661</v>
      </c>
      <c r="AA96" s="19">
        <v>-0.33333333333333304</v>
      </c>
      <c r="AE96" s="19">
        <v>3.3200000000000003</v>
      </c>
    </row>
    <row r="97" spans="1:31">
      <c r="A97" s="16"/>
      <c r="B97" s="21">
        <v>24</v>
      </c>
      <c r="C97" s="16">
        <v>18</v>
      </c>
      <c r="D97" s="16">
        <v>31</v>
      </c>
      <c r="E97" s="19">
        <v>0.51666666666666672</v>
      </c>
      <c r="F97" s="19">
        <v>18.516666666666666</v>
      </c>
      <c r="G97" s="19">
        <v>17.516666666666666</v>
      </c>
      <c r="H97" s="16"/>
      <c r="M97" s="4"/>
      <c r="S97" s="34">
        <v>16</v>
      </c>
      <c r="T97" s="35">
        <v>4.9999999999999822E-2</v>
      </c>
      <c r="V97" s="33">
        <v>30</v>
      </c>
      <c r="W97" s="32">
        <v>6.0966666666666676</v>
      </c>
      <c r="AA97" s="19">
        <v>-0.33000000000000007</v>
      </c>
      <c r="AE97" s="19">
        <v>3.4333333333333336</v>
      </c>
    </row>
    <row r="98" spans="1:31">
      <c r="A98" s="16"/>
      <c r="B98" s="21">
        <v>25</v>
      </c>
      <c r="C98" s="16">
        <v>2</v>
      </c>
      <c r="D98" s="16">
        <v>44</v>
      </c>
      <c r="E98" s="19">
        <v>0.73333333333333328</v>
      </c>
      <c r="F98" s="19">
        <v>2.7333333333333334</v>
      </c>
      <c r="G98" s="19">
        <v>1.7333333333333334</v>
      </c>
      <c r="H98" s="16"/>
      <c r="M98" s="4"/>
      <c r="S98" s="34">
        <v>17</v>
      </c>
      <c r="T98" s="35">
        <v>-0.53333333333333321</v>
      </c>
      <c r="V98" s="34">
        <v>1</v>
      </c>
      <c r="W98" s="35">
        <v>1.7666666666666657</v>
      </c>
      <c r="AA98" s="19">
        <v>-0.31333333333333346</v>
      </c>
      <c r="AE98" s="19">
        <v>3.5</v>
      </c>
    </row>
    <row r="99" spans="1:31">
      <c r="A99" s="16"/>
      <c r="B99" s="21">
        <v>25</v>
      </c>
      <c r="C99" s="16">
        <v>5</v>
      </c>
      <c r="D99" s="16">
        <v>42</v>
      </c>
      <c r="E99" s="19">
        <v>0.7</v>
      </c>
      <c r="F99" s="19">
        <v>5.7</v>
      </c>
      <c r="G99" s="19">
        <v>4.7</v>
      </c>
      <c r="H99" s="16"/>
      <c r="M99" s="4"/>
      <c r="S99" s="34">
        <v>17</v>
      </c>
      <c r="T99" s="35">
        <v>-0.21666666666666679</v>
      </c>
      <c r="V99" s="34">
        <v>2</v>
      </c>
      <c r="W99" s="35">
        <v>0.16666666666666785</v>
      </c>
      <c r="AA99" s="19">
        <v>-0.26666666666666661</v>
      </c>
      <c r="AE99" s="19">
        <v>3.5499999999999972</v>
      </c>
    </row>
    <row r="100" spans="1:31">
      <c r="A100" s="16"/>
      <c r="B100" s="21">
        <v>26</v>
      </c>
      <c r="C100" s="16">
        <v>21</v>
      </c>
      <c r="D100" s="16">
        <v>35</v>
      </c>
      <c r="E100" s="19">
        <v>0.58333333333333337</v>
      </c>
      <c r="F100" s="19">
        <v>21.583333333333332</v>
      </c>
      <c r="G100" s="19">
        <v>20.583333333333332</v>
      </c>
      <c r="H100" s="16"/>
      <c r="S100" s="34">
        <v>18</v>
      </c>
      <c r="T100" s="35">
        <v>-4.1666666666666661</v>
      </c>
      <c r="V100" s="34">
        <v>2</v>
      </c>
      <c r="W100" s="35">
        <v>3.6500000000000021</v>
      </c>
      <c r="AA100" s="19">
        <v>-0.26666666666666661</v>
      </c>
      <c r="AE100" s="19">
        <v>3.5833333333333321</v>
      </c>
    </row>
    <row r="101" spans="1:31">
      <c r="A101" s="16"/>
      <c r="B101" s="21">
        <v>26</v>
      </c>
      <c r="C101" s="16">
        <v>23</v>
      </c>
      <c r="D101" s="16">
        <v>13</v>
      </c>
      <c r="E101" s="19">
        <v>0.21666666666666667</v>
      </c>
      <c r="F101" s="19">
        <v>23.216666666666665</v>
      </c>
      <c r="G101" s="19">
        <v>22.216666666666665</v>
      </c>
      <c r="H101" s="16"/>
      <c r="S101" s="34">
        <v>19</v>
      </c>
      <c r="T101" s="35">
        <v>-4.7166666666666668</v>
      </c>
      <c r="V101" s="34">
        <v>2</v>
      </c>
      <c r="W101" s="35">
        <v>5.3833333333333364</v>
      </c>
      <c r="AA101" s="19">
        <v>-0.21666666666666679</v>
      </c>
      <c r="AE101" s="19">
        <v>3.6500000000000021</v>
      </c>
    </row>
    <row r="102" spans="1:31">
      <c r="B102" s="21">
        <v>27</v>
      </c>
      <c r="C102" s="16">
        <v>5</v>
      </c>
      <c r="D102" s="16">
        <v>59</v>
      </c>
      <c r="E102" s="1">
        <v>0.98333333333333328</v>
      </c>
      <c r="F102" s="1">
        <v>5.9833333333333334</v>
      </c>
      <c r="G102" s="7">
        <v>4.9833333333333334</v>
      </c>
      <c r="H102" s="16"/>
      <c r="S102" s="34">
        <v>19</v>
      </c>
      <c r="T102" s="35">
        <v>-0.26666666666666661</v>
      </c>
      <c r="V102" s="34">
        <v>2</v>
      </c>
      <c r="W102" s="35">
        <v>5.413333333333334</v>
      </c>
      <c r="AA102" s="19">
        <v>-0.20333333333333314</v>
      </c>
      <c r="AE102" s="19">
        <v>3.6700000000000017</v>
      </c>
    </row>
    <row r="103" spans="1:31">
      <c r="B103" s="106">
        <v>27</v>
      </c>
      <c r="C103" s="57">
        <v>19</v>
      </c>
      <c r="D103" s="57">
        <v>18</v>
      </c>
      <c r="E103" s="58">
        <v>0.3</v>
      </c>
      <c r="F103" s="58">
        <v>19.3</v>
      </c>
      <c r="G103" s="58">
        <v>18.3</v>
      </c>
      <c r="H103" s="16"/>
      <c r="S103" s="34">
        <v>21</v>
      </c>
      <c r="T103" s="35">
        <v>-0.58333333333333393</v>
      </c>
      <c r="V103" s="34">
        <v>3</v>
      </c>
      <c r="W103" s="35">
        <v>-3.7500000000000018</v>
      </c>
      <c r="AA103" s="19">
        <v>-0.19999999999999929</v>
      </c>
      <c r="AE103" s="19">
        <v>3.7800000000000011</v>
      </c>
    </row>
    <row r="104" spans="1:31">
      <c r="B104" s="106">
        <v>27</v>
      </c>
      <c r="C104" s="57">
        <v>19</v>
      </c>
      <c r="D104" s="57">
        <v>18</v>
      </c>
      <c r="E104" s="58">
        <f>18/60</f>
        <v>0.3</v>
      </c>
      <c r="F104" s="58">
        <v>19.3</v>
      </c>
      <c r="G104" s="58">
        <v>18.3</v>
      </c>
      <c r="H104" s="16"/>
      <c r="S104" s="34">
        <v>21</v>
      </c>
      <c r="T104" s="35">
        <v>-0.51666666666666661</v>
      </c>
      <c r="V104" s="34">
        <v>3</v>
      </c>
      <c r="W104" s="35">
        <v>-3.1166666666666671</v>
      </c>
      <c r="AA104" s="19">
        <v>-0.15333333333333332</v>
      </c>
      <c r="AE104" s="19">
        <v>3.83</v>
      </c>
    </row>
    <row r="105" spans="1:31">
      <c r="B105" s="17">
        <v>27</v>
      </c>
      <c r="C105" s="16">
        <v>0</v>
      </c>
      <c r="D105" s="16">
        <v>38</v>
      </c>
      <c r="E105" s="1">
        <v>0.6333333333333333</v>
      </c>
      <c r="F105" s="1">
        <v>0.6333333333333333</v>
      </c>
      <c r="G105" s="7">
        <v>23.63</v>
      </c>
      <c r="H105" s="16"/>
      <c r="S105" s="34">
        <v>22</v>
      </c>
      <c r="T105" s="35">
        <v>-0.45000000000000018</v>
      </c>
      <c r="V105" s="34">
        <v>3</v>
      </c>
      <c r="W105" s="35">
        <v>-3.1000000000000014</v>
      </c>
      <c r="AA105" s="19">
        <v>0</v>
      </c>
      <c r="AE105" s="19">
        <v>3.8300000000000018</v>
      </c>
    </row>
    <row r="106" spans="1:31">
      <c r="B106" s="17">
        <v>27</v>
      </c>
      <c r="C106" s="16">
        <v>0</v>
      </c>
      <c r="D106" s="16">
        <v>47</v>
      </c>
      <c r="E106" s="1">
        <v>0.78333333333333333</v>
      </c>
      <c r="F106" s="1">
        <v>0.78333333333333333</v>
      </c>
      <c r="G106" s="7">
        <v>23.78</v>
      </c>
      <c r="H106" s="16"/>
      <c r="S106" s="34">
        <v>23</v>
      </c>
      <c r="T106" s="35">
        <v>-5.0833333333333339</v>
      </c>
      <c r="V106" s="34">
        <v>3</v>
      </c>
      <c r="W106" s="35">
        <v>-1.1833333333333336</v>
      </c>
      <c r="AA106" s="19">
        <v>4.9999999999999822E-2</v>
      </c>
      <c r="AE106" s="19">
        <v>3.86</v>
      </c>
    </row>
    <row r="107" spans="1:31">
      <c r="B107" s="17">
        <v>28</v>
      </c>
      <c r="C107" s="16">
        <v>1</v>
      </c>
      <c r="D107" s="16">
        <v>28</v>
      </c>
      <c r="E107" s="1">
        <v>0.46666666666666667</v>
      </c>
      <c r="F107" s="1">
        <v>1.4666666666666668</v>
      </c>
      <c r="G107" s="7">
        <v>0.46666666666666679</v>
      </c>
      <c r="H107" s="16"/>
      <c r="S107" s="34">
        <v>24</v>
      </c>
      <c r="T107" s="35">
        <v>-0.93333333333333446</v>
      </c>
      <c r="V107" s="34">
        <v>3</v>
      </c>
      <c r="W107" s="35">
        <v>0.59999999999999787</v>
      </c>
      <c r="AA107" s="19">
        <v>4.9999999999999822E-2</v>
      </c>
      <c r="AE107" s="19">
        <v>3.9166666666666643</v>
      </c>
    </row>
    <row r="108" spans="1:31">
      <c r="B108" s="17">
        <v>28</v>
      </c>
      <c r="C108" s="16">
        <v>5</v>
      </c>
      <c r="D108" s="16">
        <v>23</v>
      </c>
      <c r="E108" s="1">
        <v>0.38333333333333336</v>
      </c>
      <c r="F108" s="1">
        <v>5.3833333333333337</v>
      </c>
      <c r="G108" s="7">
        <v>4.3833333333333337</v>
      </c>
      <c r="H108" s="16"/>
      <c r="S108" s="34">
        <v>25</v>
      </c>
      <c r="T108" s="35">
        <v>-0.35000000000000053</v>
      </c>
      <c r="V108" s="34">
        <v>3</v>
      </c>
      <c r="W108" s="35">
        <v>0.86666666666666714</v>
      </c>
      <c r="AA108" s="19">
        <v>0.26666666666666661</v>
      </c>
      <c r="AE108" s="19">
        <v>3.9199999999999982</v>
      </c>
    </row>
    <row r="109" spans="1:31">
      <c r="B109" s="17">
        <v>28</v>
      </c>
      <c r="C109" s="16">
        <v>19</v>
      </c>
      <c r="D109" s="16">
        <v>27</v>
      </c>
      <c r="E109" s="1">
        <v>0.45</v>
      </c>
      <c r="F109" s="1">
        <v>19.45</v>
      </c>
      <c r="G109" s="7">
        <v>18.45</v>
      </c>
      <c r="H109" s="16"/>
      <c r="S109" s="34">
        <v>29</v>
      </c>
      <c r="T109" s="35">
        <v>-7.0166666666666666</v>
      </c>
      <c r="V109" s="34">
        <v>3</v>
      </c>
      <c r="W109" s="35">
        <v>1.5</v>
      </c>
      <c r="AA109" s="19">
        <v>0.58333333333333304</v>
      </c>
      <c r="AE109" s="19">
        <v>3.9499999999999993</v>
      </c>
    </row>
    <row r="110" spans="1:31">
      <c r="B110" s="17">
        <v>28</v>
      </c>
      <c r="C110" s="16">
        <v>21</v>
      </c>
      <c r="D110" s="16">
        <v>53</v>
      </c>
      <c r="E110" s="1">
        <v>0.8833333333333333</v>
      </c>
      <c r="F110" s="1">
        <v>21.883333333333333</v>
      </c>
      <c r="G110" s="7">
        <v>20.883333333333333</v>
      </c>
      <c r="H110" s="16"/>
      <c r="V110" s="34">
        <v>4</v>
      </c>
      <c r="W110" s="35">
        <v>-0.63333333333333286</v>
      </c>
      <c r="AE110" s="19">
        <v>3.95</v>
      </c>
    </row>
    <row r="111" spans="1:31">
      <c r="B111" s="17">
        <v>29</v>
      </c>
      <c r="C111" s="16">
        <v>0</v>
      </c>
      <c r="D111" s="16">
        <v>4</v>
      </c>
      <c r="E111" s="1">
        <v>6.6666666666666666E-2</v>
      </c>
      <c r="F111" s="1">
        <v>6.6666666666666666E-2</v>
      </c>
      <c r="G111" s="7">
        <v>23.07</v>
      </c>
      <c r="H111" s="16"/>
      <c r="S111" s="21">
        <v>107</v>
      </c>
      <c r="V111" s="34">
        <v>5</v>
      </c>
      <c r="W111" s="35">
        <v>0.56666666666666643</v>
      </c>
      <c r="AE111" s="19">
        <v>4.0666666666666664</v>
      </c>
    </row>
    <row r="112" spans="1:31">
      <c r="B112" s="17">
        <v>29</v>
      </c>
      <c r="C112" s="16">
        <v>21</v>
      </c>
      <c r="D112" s="16">
        <v>33</v>
      </c>
      <c r="E112" s="1">
        <v>0.55000000000000004</v>
      </c>
      <c r="F112" s="1">
        <v>21.55</v>
      </c>
      <c r="G112" s="7">
        <v>20.55</v>
      </c>
      <c r="V112" s="34">
        <v>6</v>
      </c>
      <c r="W112" s="35">
        <v>0.56666666666666643</v>
      </c>
      <c r="AE112" s="19">
        <v>4.1033333333333353</v>
      </c>
    </row>
    <row r="113" spans="1:31">
      <c r="B113" s="17">
        <v>30</v>
      </c>
      <c r="C113" s="16">
        <v>0</v>
      </c>
      <c r="D113" s="16">
        <v>8</v>
      </c>
      <c r="E113" s="1">
        <v>0.13333333333333333</v>
      </c>
      <c r="F113" s="1">
        <v>0.13333333333333333</v>
      </c>
      <c r="G113" s="7">
        <v>23.13</v>
      </c>
      <c r="V113" s="34">
        <v>7</v>
      </c>
      <c r="W113" s="35">
        <v>-2.5333333333333332</v>
      </c>
      <c r="AE113" s="19">
        <v>4.2300000000000004</v>
      </c>
    </row>
    <row r="114" spans="1:31">
      <c r="B114" s="17">
        <v>31</v>
      </c>
      <c r="C114" s="16">
        <v>2</v>
      </c>
      <c r="D114" s="16">
        <v>57</v>
      </c>
      <c r="E114" s="1">
        <v>0.95</v>
      </c>
      <c r="F114" s="1">
        <v>2.95</v>
      </c>
      <c r="G114" s="7">
        <v>1.9500000000000002</v>
      </c>
      <c r="V114" s="34">
        <v>7</v>
      </c>
      <c r="W114" s="35">
        <v>6.3299999999999983</v>
      </c>
      <c r="AE114" s="19">
        <v>4.4333333333333336</v>
      </c>
    </row>
    <row r="115" spans="1:31">
      <c r="B115" s="17">
        <v>31</v>
      </c>
      <c r="C115" s="16">
        <v>7</v>
      </c>
      <c r="D115" s="16">
        <v>23</v>
      </c>
      <c r="E115" s="1">
        <v>0.38333333333333336</v>
      </c>
      <c r="F115" s="1">
        <v>7.3833333333333337</v>
      </c>
      <c r="G115" s="7">
        <v>6.3833333333333337</v>
      </c>
      <c r="V115" s="34">
        <v>7</v>
      </c>
      <c r="W115" s="35">
        <v>6.3999999999999986</v>
      </c>
      <c r="AE115" s="19">
        <v>4.4633333333333312</v>
      </c>
    </row>
    <row r="116" spans="1:31">
      <c r="B116" s="17">
        <v>31</v>
      </c>
      <c r="C116" s="16">
        <v>7</v>
      </c>
      <c r="D116" s="16">
        <v>45</v>
      </c>
      <c r="E116" s="1">
        <v>0.75</v>
      </c>
      <c r="F116" s="1">
        <v>7.75</v>
      </c>
      <c r="G116" s="7">
        <v>6.75</v>
      </c>
      <c r="V116" s="34">
        <v>8</v>
      </c>
      <c r="W116" s="35">
        <v>1.4499999999999993</v>
      </c>
      <c r="AE116" s="19">
        <v>4.57</v>
      </c>
    </row>
    <row r="117" spans="1:31">
      <c r="A117">
        <v>63</v>
      </c>
      <c r="B117" s="17">
        <v>31</v>
      </c>
      <c r="C117" s="16">
        <v>22</v>
      </c>
      <c r="D117" s="16">
        <v>54</v>
      </c>
      <c r="E117" s="1">
        <v>0.9</v>
      </c>
      <c r="F117" s="1">
        <v>22.9</v>
      </c>
      <c r="G117" s="7">
        <v>21.9</v>
      </c>
      <c r="V117" s="34">
        <v>9</v>
      </c>
      <c r="W117" s="35">
        <v>-2.1833333333333336</v>
      </c>
      <c r="AE117" s="19">
        <v>4.6133333333333333</v>
      </c>
    </row>
    <row r="118" spans="1:31" ht="45">
      <c r="A118" t="s">
        <v>15</v>
      </c>
      <c r="J118" s="63" t="s">
        <v>60</v>
      </c>
      <c r="K118" s="20" t="s">
        <v>61</v>
      </c>
      <c r="L118" s="20" t="s">
        <v>27</v>
      </c>
      <c r="O118" s="63" t="s">
        <v>62</v>
      </c>
      <c r="P118" s="20" t="s">
        <v>63</v>
      </c>
      <c r="Q118" s="20" t="s">
        <v>29</v>
      </c>
      <c r="V118" s="34">
        <v>9</v>
      </c>
      <c r="W118" s="35">
        <v>0.54999999999999716</v>
      </c>
      <c r="AE118" s="19">
        <v>4.8499999999999996</v>
      </c>
    </row>
    <row r="119" spans="1:31">
      <c r="A119" t="s">
        <v>186</v>
      </c>
      <c r="B119" s="17">
        <v>17</v>
      </c>
      <c r="C119" s="8">
        <v>7</v>
      </c>
      <c r="D119" s="8">
        <v>7</v>
      </c>
      <c r="E119" s="9">
        <v>0.11666666666666667</v>
      </c>
      <c r="F119" s="9">
        <v>7.1166666666666663</v>
      </c>
      <c r="G119" s="9">
        <v>6.1166666666666663</v>
      </c>
      <c r="I119" s="98">
        <v>17</v>
      </c>
      <c r="J119" s="19">
        <v>6.1166666666666663</v>
      </c>
      <c r="K119" s="16">
        <v>6.78</v>
      </c>
      <c r="L119" s="19">
        <f>J119-K119</f>
        <v>-0.663333333333334</v>
      </c>
      <c r="M119" s="16"/>
      <c r="N119" s="21">
        <v>18</v>
      </c>
      <c r="O119" s="1">
        <v>17.350000000000001</v>
      </c>
      <c r="P119">
        <v>17.03</v>
      </c>
      <c r="Q119" s="1">
        <f>O119-P119</f>
        <v>0.32000000000000028</v>
      </c>
      <c r="V119" s="34">
        <v>9</v>
      </c>
      <c r="W119" s="35">
        <v>1.1666666666666643</v>
      </c>
      <c r="AE119" s="19">
        <v>4.8633333333333333</v>
      </c>
    </row>
    <row r="120" spans="1:31">
      <c r="A120" t="s">
        <v>198</v>
      </c>
      <c r="B120" s="18">
        <v>18</v>
      </c>
      <c r="C120" s="8">
        <v>18</v>
      </c>
      <c r="D120" s="8">
        <v>21</v>
      </c>
      <c r="E120" s="9">
        <v>0.35</v>
      </c>
      <c r="F120" s="9">
        <v>18.350000000000001</v>
      </c>
      <c r="G120" s="9">
        <v>17.350000000000001</v>
      </c>
      <c r="I120" s="105">
        <v>24</v>
      </c>
      <c r="J120" s="19">
        <v>6.6333333333333329</v>
      </c>
      <c r="K120" s="16">
        <v>7.02</v>
      </c>
      <c r="L120" s="19">
        <f t="shared" ref="L120:L123" si="2">J120-K120</f>
        <v>-0.38666666666666671</v>
      </c>
      <c r="M120" s="16"/>
      <c r="N120" s="21">
        <v>18</v>
      </c>
      <c r="O120" s="1">
        <v>20.316666666666666</v>
      </c>
      <c r="P120">
        <v>17.03</v>
      </c>
      <c r="Q120" s="1">
        <f t="shared" ref="Q120:Q132" si="3">O120-P120</f>
        <v>3.2866666666666653</v>
      </c>
      <c r="V120" s="34">
        <v>10</v>
      </c>
      <c r="W120" s="35">
        <v>0.34999999999999787</v>
      </c>
      <c r="AE120" s="19">
        <v>4.9333333333333336</v>
      </c>
    </row>
    <row r="121" spans="1:31">
      <c r="B121" s="18">
        <v>18</v>
      </c>
      <c r="C121">
        <v>21</v>
      </c>
      <c r="D121">
        <v>19</v>
      </c>
      <c r="E121" s="1">
        <v>0.31666666666666665</v>
      </c>
      <c r="F121" s="1">
        <v>21.316666666666666</v>
      </c>
      <c r="G121" s="1">
        <v>20.316666666666666</v>
      </c>
      <c r="I121" s="16">
        <v>27</v>
      </c>
      <c r="J121" s="19">
        <v>6.7</v>
      </c>
      <c r="K121" s="16">
        <v>7.13</v>
      </c>
      <c r="L121" s="19">
        <f t="shared" si="2"/>
        <v>-0.42999999999999972</v>
      </c>
      <c r="M121" s="16"/>
      <c r="N121" s="21">
        <v>18</v>
      </c>
      <c r="O121" s="1">
        <v>20.350000000000001</v>
      </c>
      <c r="P121">
        <v>17.03</v>
      </c>
      <c r="Q121" s="1">
        <f t="shared" si="3"/>
        <v>3.3200000000000003</v>
      </c>
      <c r="V121" s="34">
        <v>11</v>
      </c>
      <c r="W121" s="35">
        <v>-4.5833333333333321</v>
      </c>
      <c r="AE121" s="19">
        <v>5.1666666666666679</v>
      </c>
    </row>
    <row r="122" spans="1:31">
      <c r="A122" t="s">
        <v>199</v>
      </c>
      <c r="B122" s="18">
        <v>18</v>
      </c>
      <c r="C122" s="14">
        <v>21</v>
      </c>
      <c r="D122" s="14">
        <v>21</v>
      </c>
      <c r="E122" s="15">
        <v>0.35</v>
      </c>
      <c r="F122" s="15">
        <v>21.35</v>
      </c>
      <c r="G122" s="15">
        <v>20.350000000000001</v>
      </c>
      <c r="I122" s="16">
        <v>28</v>
      </c>
      <c r="J122" s="19">
        <v>3.9666666666666668</v>
      </c>
      <c r="K122" s="16">
        <v>7.17</v>
      </c>
      <c r="L122" s="19">
        <f t="shared" si="2"/>
        <v>-3.2033333333333331</v>
      </c>
      <c r="M122" s="16"/>
      <c r="N122" s="21">
        <v>24</v>
      </c>
      <c r="O122" s="1">
        <v>17.333333333333332</v>
      </c>
      <c r="P122">
        <v>16.8</v>
      </c>
      <c r="Q122" s="1">
        <f t="shared" si="3"/>
        <v>0.53333333333333144</v>
      </c>
      <c r="V122" s="34">
        <v>11</v>
      </c>
      <c r="W122" s="35">
        <v>-4.2833333333333314</v>
      </c>
      <c r="AE122" s="19">
        <v>5.18</v>
      </c>
    </row>
    <row r="123" spans="1:31">
      <c r="A123" t="s">
        <v>200</v>
      </c>
      <c r="B123" s="105">
        <v>24</v>
      </c>
      <c r="C123" s="8">
        <v>7</v>
      </c>
      <c r="D123" s="8">
        <v>38</v>
      </c>
      <c r="E123" s="9">
        <v>0.6333333333333333</v>
      </c>
      <c r="F123" s="9">
        <v>7.6333333333333329</v>
      </c>
      <c r="G123" s="9">
        <v>6.6333333333333329</v>
      </c>
      <c r="I123" s="16">
        <v>29</v>
      </c>
      <c r="J123" s="19">
        <v>4.083333333333333</v>
      </c>
      <c r="K123" s="16">
        <v>7.2</v>
      </c>
      <c r="L123" s="19">
        <f t="shared" si="2"/>
        <v>-3.1166666666666671</v>
      </c>
      <c r="M123" s="16"/>
      <c r="N123" s="21">
        <v>25</v>
      </c>
      <c r="O123" s="1">
        <v>17.399999999999999</v>
      </c>
      <c r="P123">
        <v>16.77</v>
      </c>
      <c r="Q123" s="1">
        <f t="shared" si="3"/>
        <v>0.62999999999999901</v>
      </c>
      <c r="V123" s="34">
        <v>11</v>
      </c>
      <c r="W123" s="35">
        <v>0.18333333333333357</v>
      </c>
      <c r="AE123" s="19">
        <v>5.2000000000000028</v>
      </c>
    </row>
    <row r="124" spans="1:31">
      <c r="B124" s="18">
        <v>24</v>
      </c>
      <c r="C124">
        <v>18</v>
      </c>
      <c r="D124">
        <v>20</v>
      </c>
      <c r="E124" s="1">
        <v>0.33333333333333331</v>
      </c>
      <c r="F124" s="1">
        <v>18.333333333333332</v>
      </c>
      <c r="G124" s="1">
        <v>17.333333333333332</v>
      </c>
      <c r="I124" s="16"/>
      <c r="J124" s="16"/>
      <c r="K124" s="16"/>
      <c r="L124" s="16"/>
      <c r="M124" s="16"/>
      <c r="N124" s="16">
        <v>26</v>
      </c>
      <c r="O124" s="1">
        <v>20.5</v>
      </c>
      <c r="P124">
        <v>16.72</v>
      </c>
      <c r="Q124" s="1">
        <f t="shared" si="3"/>
        <v>3.7800000000000011</v>
      </c>
      <c r="V124" s="34">
        <v>11</v>
      </c>
      <c r="W124" s="35">
        <v>4.0666666666666664</v>
      </c>
      <c r="AE124" s="19">
        <v>5.3300000000000018</v>
      </c>
    </row>
    <row r="125" spans="1:31">
      <c r="B125" s="18">
        <v>25</v>
      </c>
      <c r="C125">
        <v>18</v>
      </c>
      <c r="D125">
        <v>24</v>
      </c>
      <c r="E125" s="1">
        <v>0.4</v>
      </c>
      <c r="F125" s="1">
        <v>18.399999999999999</v>
      </c>
      <c r="G125" s="1">
        <v>17.399999999999999</v>
      </c>
      <c r="I125" s="73">
        <v>5</v>
      </c>
      <c r="N125">
        <v>26</v>
      </c>
      <c r="O125" s="1">
        <v>20.55</v>
      </c>
      <c r="P125">
        <v>16.72</v>
      </c>
      <c r="Q125" s="1">
        <f t="shared" si="3"/>
        <v>3.8300000000000018</v>
      </c>
      <c r="V125" s="34">
        <v>12</v>
      </c>
      <c r="W125" s="35">
        <v>3.9199999999999982</v>
      </c>
      <c r="AE125" s="19">
        <v>5.3333333333333321</v>
      </c>
    </row>
    <row r="126" spans="1:31">
      <c r="B126" s="18">
        <v>26</v>
      </c>
      <c r="C126">
        <v>21</v>
      </c>
      <c r="D126">
        <v>30</v>
      </c>
      <c r="E126" s="1">
        <v>0.5</v>
      </c>
      <c r="F126" s="1">
        <v>21.5</v>
      </c>
      <c r="G126" s="1">
        <v>20.5</v>
      </c>
      <c r="N126">
        <v>26</v>
      </c>
      <c r="O126" s="1">
        <v>23.12</v>
      </c>
      <c r="P126">
        <v>16.72</v>
      </c>
      <c r="Q126" s="1">
        <f t="shared" si="3"/>
        <v>6.4000000000000021</v>
      </c>
      <c r="V126" s="34">
        <v>15</v>
      </c>
      <c r="W126" s="35">
        <v>-0.55000000000000071</v>
      </c>
      <c r="AE126" s="19">
        <v>5.37</v>
      </c>
    </row>
    <row r="127" spans="1:31">
      <c r="B127" s="18">
        <v>26</v>
      </c>
      <c r="C127">
        <v>21</v>
      </c>
      <c r="D127">
        <v>33</v>
      </c>
      <c r="E127" s="1">
        <v>0.55000000000000004</v>
      </c>
      <c r="F127" s="1">
        <v>21.55</v>
      </c>
      <c r="G127" s="1">
        <v>20.55</v>
      </c>
      <c r="H127" s="1"/>
      <c r="N127">
        <v>27</v>
      </c>
      <c r="O127" s="1">
        <v>20.350000000000001</v>
      </c>
      <c r="P127">
        <v>16.68</v>
      </c>
      <c r="Q127" s="1">
        <f t="shared" si="3"/>
        <v>3.6700000000000017</v>
      </c>
      <c r="V127" s="34">
        <v>18</v>
      </c>
      <c r="W127" s="35">
        <v>3.5499999999999972</v>
      </c>
      <c r="AE127" s="19">
        <v>5.3833333333333364</v>
      </c>
    </row>
    <row r="128" spans="1:31">
      <c r="B128" s="18">
        <v>26</v>
      </c>
      <c r="C128">
        <v>0</v>
      </c>
      <c r="D128">
        <v>7</v>
      </c>
      <c r="E128" s="1">
        <v>0.11666666666666667</v>
      </c>
      <c r="F128" s="1">
        <v>0.11666666666666667</v>
      </c>
      <c r="G128" s="1">
        <v>23.12</v>
      </c>
      <c r="H128" s="1"/>
      <c r="N128">
        <v>28</v>
      </c>
      <c r="O128" s="1">
        <v>17.316666666666666</v>
      </c>
      <c r="P128">
        <v>16.649999999999999</v>
      </c>
      <c r="Q128" s="1">
        <f t="shared" si="3"/>
        <v>0.66666666666666785</v>
      </c>
      <c r="V128" s="34">
        <v>18</v>
      </c>
      <c r="W128" s="35">
        <v>3.5833333333333321</v>
      </c>
      <c r="AE128" s="19">
        <v>5.413333333333334</v>
      </c>
    </row>
    <row r="129" spans="1:31">
      <c r="B129" s="18">
        <v>27</v>
      </c>
      <c r="C129">
        <v>7</v>
      </c>
      <c r="D129">
        <v>42</v>
      </c>
      <c r="E129" s="1">
        <v>0.7</v>
      </c>
      <c r="F129" s="1">
        <v>7.7</v>
      </c>
      <c r="G129" s="1">
        <v>6.7</v>
      </c>
      <c r="H129" s="1"/>
      <c r="N129">
        <v>28</v>
      </c>
      <c r="O129" s="1">
        <v>22.316666666666666</v>
      </c>
      <c r="P129">
        <v>16.649999999999999</v>
      </c>
      <c r="Q129" s="1">
        <f t="shared" si="3"/>
        <v>5.6666666666666679</v>
      </c>
      <c r="V129" s="34">
        <v>19</v>
      </c>
      <c r="W129" s="35">
        <v>-2.3666666666666671</v>
      </c>
      <c r="AE129" s="19">
        <v>5.5</v>
      </c>
    </row>
    <row r="130" spans="1:31">
      <c r="B130" s="18">
        <v>27</v>
      </c>
      <c r="C130">
        <v>21</v>
      </c>
      <c r="D130">
        <v>21</v>
      </c>
      <c r="E130" s="1">
        <v>0.35</v>
      </c>
      <c r="F130" s="1">
        <v>21.35</v>
      </c>
      <c r="G130" s="1">
        <v>20.350000000000001</v>
      </c>
      <c r="H130" s="1"/>
      <c r="N130">
        <v>29</v>
      </c>
      <c r="O130" s="1">
        <v>17.3</v>
      </c>
      <c r="P130">
        <v>16.600000000000001</v>
      </c>
      <c r="Q130" s="1">
        <f t="shared" si="3"/>
        <v>0.69999999999999929</v>
      </c>
      <c r="V130" s="34">
        <v>20</v>
      </c>
      <c r="W130" s="35">
        <v>-2.5166666666666657</v>
      </c>
      <c r="AE130" s="19">
        <v>5.66</v>
      </c>
    </row>
    <row r="131" spans="1:31">
      <c r="B131" s="18">
        <v>28</v>
      </c>
      <c r="C131">
        <v>4</v>
      </c>
      <c r="D131">
        <v>58</v>
      </c>
      <c r="E131" s="1">
        <v>0.96666666666666667</v>
      </c>
      <c r="F131" s="1">
        <v>4.9666666666666668</v>
      </c>
      <c r="G131" s="1">
        <v>3.9666666666666668</v>
      </c>
      <c r="H131" s="1"/>
      <c r="N131">
        <v>31</v>
      </c>
      <c r="O131" s="1">
        <v>19.783333333333335</v>
      </c>
      <c r="P131">
        <v>16.53</v>
      </c>
      <c r="Q131" s="1">
        <f t="shared" si="3"/>
        <v>3.2533333333333339</v>
      </c>
      <c r="V131" s="34">
        <v>20</v>
      </c>
      <c r="W131" s="35">
        <v>0.5833333333333357</v>
      </c>
      <c r="AE131" s="19">
        <v>5.6666666666666679</v>
      </c>
    </row>
    <row r="132" spans="1:31">
      <c r="B132" s="18">
        <v>28</v>
      </c>
      <c r="C132">
        <v>18</v>
      </c>
      <c r="D132">
        <v>19</v>
      </c>
      <c r="E132" s="1">
        <v>0.31666666666666665</v>
      </c>
      <c r="F132" s="1">
        <v>18.316666666666666</v>
      </c>
      <c r="G132" s="1">
        <v>17.316666666666666</v>
      </c>
      <c r="H132" s="1"/>
      <c r="N132">
        <v>31</v>
      </c>
      <c r="O132" s="1">
        <v>22.2</v>
      </c>
      <c r="P132">
        <v>16.53</v>
      </c>
      <c r="Q132" s="1">
        <f t="shared" si="3"/>
        <v>5.6699999999999982</v>
      </c>
      <c r="V132" s="34">
        <v>20</v>
      </c>
      <c r="W132" s="35">
        <v>1</v>
      </c>
      <c r="AE132" s="19">
        <v>5.6699999999999982</v>
      </c>
    </row>
    <row r="133" spans="1:31">
      <c r="B133" s="18">
        <v>28</v>
      </c>
      <c r="C133">
        <v>23</v>
      </c>
      <c r="D133">
        <v>19</v>
      </c>
      <c r="E133" s="1">
        <v>0.31666666666666665</v>
      </c>
      <c r="F133" s="1">
        <v>23.316666666666666</v>
      </c>
      <c r="G133" s="1">
        <v>22.316666666666666</v>
      </c>
      <c r="V133" s="34">
        <v>21</v>
      </c>
      <c r="W133" s="35">
        <v>-4.0000000000000018</v>
      </c>
      <c r="AE133" s="19">
        <v>5.783333333333335</v>
      </c>
    </row>
    <row r="134" spans="1:31">
      <c r="B134" s="18">
        <v>29</v>
      </c>
      <c r="C134">
        <v>5</v>
      </c>
      <c r="D134">
        <v>5</v>
      </c>
      <c r="E134" s="1">
        <v>8.3333333333333329E-2</v>
      </c>
      <c r="F134" s="1">
        <v>5.083333333333333</v>
      </c>
      <c r="G134" s="1">
        <v>4.083333333333333</v>
      </c>
      <c r="N134">
        <v>14</v>
      </c>
      <c r="V134" s="34">
        <v>21</v>
      </c>
      <c r="W134" s="35">
        <v>0.46666666666666501</v>
      </c>
      <c r="AE134" s="19">
        <v>5.79</v>
      </c>
    </row>
    <row r="135" spans="1:31">
      <c r="A135" t="s">
        <v>201</v>
      </c>
      <c r="B135" s="18">
        <v>29</v>
      </c>
      <c r="C135" s="118">
        <v>18</v>
      </c>
      <c r="D135" s="118">
        <v>18</v>
      </c>
      <c r="E135" s="119">
        <v>0.3</v>
      </c>
      <c r="F135" s="119">
        <v>18.3</v>
      </c>
      <c r="G135" s="119">
        <v>17.3</v>
      </c>
      <c r="V135" s="34">
        <v>21</v>
      </c>
      <c r="W135" s="35">
        <v>4.9333333333333336</v>
      </c>
      <c r="AE135" s="19">
        <v>5.9133333333333304</v>
      </c>
    </row>
    <row r="136" spans="1:31">
      <c r="B136" s="18">
        <v>31</v>
      </c>
      <c r="C136">
        <v>20</v>
      </c>
      <c r="D136">
        <v>47</v>
      </c>
      <c r="E136" s="1">
        <v>0.78333333333333333</v>
      </c>
      <c r="F136" s="1">
        <v>20.783333333333335</v>
      </c>
      <c r="G136" s="1">
        <v>19.783333333333335</v>
      </c>
      <c r="V136" s="34">
        <v>22</v>
      </c>
      <c r="W136" s="35">
        <v>3.283333333333335</v>
      </c>
      <c r="AE136" s="19">
        <v>5.9333333333333336</v>
      </c>
    </row>
    <row r="137" spans="1:31">
      <c r="A137">
        <v>19</v>
      </c>
      <c r="B137" s="18">
        <v>31</v>
      </c>
      <c r="C137">
        <v>23</v>
      </c>
      <c r="D137">
        <v>12</v>
      </c>
      <c r="E137" s="1">
        <v>0.2</v>
      </c>
      <c r="F137" s="1">
        <v>23.2</v>
      </c>
      <c r="G137" s="1">
        <v>22.2</v>
      </c>
      <c r="V137" s="34">
        <v>24</v>
      </c>
      <c r="W137" s="35">
        <v>5.3333333333333321</v>
      </c>
      <c r="AE137" s="19">
        <v>6.0966666666666676</v>
      </c>
    </row>
    <row r="138" spans="1:31">
      <c r="B138" s="18"/>
      <c r="E138" s="1"/>
      <c r="F138" s="1"/>
      <c r="G138" s="1"/>
      <c r="V138" s="34">
        <v>24</v>
      </c>
      <c r="W138" s="35">
        <v>6.23</v>
      </c>
      <c r="AE138" s="19">
        <v>6.2199999999999989</v>
      </c>
    </row>
    <row r="139" spans="1:31">
      <c r="V139" s="34">
        <v>25</v>
      </c>
      <c r="W139" s="35">
        <v>0.15000000000000213</v>
      </c>
      <c r="AE139" s="19">
        <v>6.23</v>
      </c>
    </row>
    <row r="140" spans="1:31" ht="45">
      <c r="A140" t="s">
        <v>19</v>
      </c>
      <c r="B140" s="18">
        <v>5</v>
      </c>
      <c r="C140">
        <v>17</v>
      </c>
      <c r="D140">
        <v>34</v>
      </c>
      <c r="E140" s="1">
        <v>0.56666666666666665</v>
      </c>
      <c r="F140" s="1">
        <v>17.566666666666666</v>
      </c>
      <c r="G140" s="1">
        <v>16.566666666666666</v>
      </c>
      <c r="J140" s="63" t="s">
        <v>60</v>
      </c>
      <c r="K140" s="20" t="s">
        <v>61</v>
      </c>
      <c r="L140" s="20" t="s">
        <v>27</v>
      </c>
      <c r="O140" s="63" t="s">
        <v>62</v>
      </c>
      <c r="P140" s="20" t="s">
        <v>63</v>
      </c>
      <c r="Q140" s="20" t="s">
        <v>29</v>
      </c>
      <c r="V140" s="34">
        <v>26</v>
      </c>
      <c r="W140" s="35">
        <v>-1.0499999999999972</v>
      </c>
      <c r="AE140" s="19">
        <v>6.3299999999999983</v>
      </c>
    </row>
    <row r="141" spans="1:31">
      <c r="B141" s="17">
        <v>6</v>
      </c>
      <c r="C141">
        <v>17</v>
      </c>
      <c r="D141">
        <v>34</v>
      </c>
      <c r="E141" s="1">
        <v>0.56666666666666665</v>
      </c>
      <c r="F141" s="1">
        <v>17.566666666666666</v>
      </c>
      <c r="G141" s="1">
        <v>16.566666666666666</v>
      </c>
      <c r="I141" s="17">
        <v>19</v>
      </c>
      <c r="J141" s="1">
        <v>6.65</v>
      </c>
      <c r="K141" s="1">
        <v>6.85</v>
      </c>
      <c r="L141" s="1">
        <f>J141-K141</f>
        <v>-0.19999999999999929</v>
      </c>
      <c r="N141" s="17">
        <v>5</v>
      </c>
      <c r="O141" s="1">
        <v>16.566666666666666</v>
      </c>
      <c r="P141">
        <v>17.579999999999998</v>
      </c>
      <c r="Q141" s="1">
        <f>O141-P141</f>
        <v>-1.0133333333333319</v>
      </c>
      <c r="V141" s="34">
        <v>26</v>
      </c>
      <c r="W141" s="35">
        <v>-0.86666666666666359</v>
      </c>
      <c r="AE141" s="19">
        <v>6.3999999999999986</v>
      </c>
    </row>
    <row r="142" spans="1:31">
      <c r="B142" s="17">
        <v>6</v>
      </c>
      <c r="C142">
        <v>22</v>
      </c>
      <c r="D142">
        <v>30</v>
      </c>
      <c r="E142" s="1">
        <v>0.5</v>
      </c>
      <c r="F142" s="1">
        <v>22.5</v>
      </c>
      <c r="G142" s="1">
        <v>21.5</v>
      </c>
      <c r="I142" s="17">
        <v>20</v>
      </c>
      <c r="J142" s="1">
        <v>6.5666666666666664</v>
      </c>
      <c r="K142" s="1">
        <v>6.88</v>
      </c>
      <c r="L142" s="1">
        <f t="shared" ref="L142:L152" si="4">J142-K142</f>
        <v>-0.31333333333333346</v>
      </c>
      <c r="N142" s="17">
        <v>6</v>
      </c>
      <c r="O142" s="1">
        <v>16.566666666666666</v>
      </c>
      <c r="P142">
        <v>17.55</v>
      </c>
      <c r="Q142" s="1">
        <f t="shared" ref="Q142:Q169" si="5">O142-P142</f>
        <v>-0.98333333333333428</v>
      </c>
      <c r="V142" s="34">
        <v>26</v>
      </c>
      <c r="W142" s="35">
        <v>5.2000000000000028</v>
      </c>
      <c r="AE142" s="19">
        <v>6.4000000000000021</v>
      </c>
    </row>
    <row r="143" spans="1:31">
      <c r="B143" s="17">
        <v>7</v>
      </c>
      <c r="C143">
        <v>17</v>
      </c>
      <c r="D143">
        <v>4</v>
      </c>
      <c r="E143" s="1">
        <v>6.6666666666666666E-2</v>
      </c>
      <c r="F143" s="1">
        <v>17.066666666666666</v>
      </c>
      <c r="G143" s="1">
        <v>16.066666666666666</v>
      </c>
      <c r="I143" s="17">
        <v>22</v>
      </c>
      <c r="J143" s="1">
        <v>5.8166666666666664</v>
      </c>
      <c r="K143" s="1">
        <v>6.95</v>
      </c>
      <c r="L143" s="1">
        <f t="shared" si="4"/>
        <v>-1.1333333333333337</v>
      </c>
      <c r="N143" s="17">
        <v>6</v>
      </c>
      <c r="O143" s="1">
        <v>21.5</v>
      </c>
      <c r="P143">
        <v>17.55</v>
      </c>
      <c r="Q143" s="1">
        <f t="shared" si="5"/>
        <v>3.9499999999999993</v>
      </c>
      <c r="V143" s="34">
        <v>26</v>
      </c>
      <c r="W143" s="35">
        <v>5.783333333333335</v>
      </c>
      <c r="AE143" s="19">
        <v>6.42</v>
      </c>
    </row>
    <row r="144" spans="1:31">
      <c r="B144" s="17">
        <v>7</v>
      </c>
      <c r="C144">
        <v>17</v>
      </c>
      <c r="D144">
        <v>40</v>
      </c>
      <c r="E144" s="1">
        <v>0.66666666666666663</v>
      </c>
      <c r="F144" s="1">
        <v>17.666666666666668</v>
      </c>
      <c r="G144" s="1">
        <v>16.666666666666668</v>
      </c>
      <c r="I144" s="17">
        <v>23</v>
      </c>
      <c r="J144" s="1">
        <v>0.8666666666666667</v>
      </c>
      <c r="K144" s="1">
        <v>6.98</v>
      </c>
      <c r="L144" s="1">
        <f t="shared" si="4"/>
        <v>-6.1133333333333333</v>
      </c>
      <c r="N144" s="17">
        <v>7</v>
      </c>
      <c r="O144" s="1">
        <v>16.066666666666666</v>
      </c>
      <c r="P144">
        <v>17.5</v>
      </c>
      <c r="Q144" s="1">
        <f t="shared" si="5"/>
        <v>-1.4333333333333336</v>
      </c>
      <c r="V144" s="34">
        <v>26</v>
      </c>
      <c r="W144" s="35">
        <v>5.9333333333333336</v>
      </c>
      <c r="AE144" s="19">
        <v>6.43</v>
      </c>
    </row>
    <row r="145" spans="1:31">
      <c r="B145" s="17">
        <v>8</v>
      </c>
      <c r="C145">
        <v>15</v>
      </c>
      <c r="D145">
        <v>24</v>
      </c>
      <c r="E145" s="1">
        <v>0.4</v>
      </c>
      <c r="F145" s="1">
        <v>15.4</v>
      </c>
      <c r="G145" s="1">
        <v>14.4</v>
      </c>
      <c r="I145" s="17">
        <v>24</v>
      </c>
      <c r="J145" s="1">
        <v>5.15</v>
      </c>
      <c r="K145" s="1">
        <v>7.02</v>
      </c>
      <c r="L145" s="1">
        <f t="shared" si="4"/>
        <v>-1.8699999999999992</v>
      </c>
      <c r="N145" s="17">
        <v>7</v>
      </c>
      <c r="O145" s="1">
        <v>16.666666666666668</v>
      </c>
      <c r="P145">
        <v>17.5</v>
      </c>
      <c r="Q145" s="1">
        <f t="shared" si="5"/>
        <v>-0.83333333333333215</v>
      </c>
      <c r="V145" s="34">
        <v>28</v>
      </c>
      <c r="W145" s="35">
        <v>3.5</v>
      </c>
      <c r="AE145" s="19">
        <v>6.53</v>
      </c>
    </row>
    <row r="146" spans="1:31">
      <c r="B146" s="17">
        <v>10</v>
      </c>
      <c r="C146">
        <v>21</v>
      </c>
      <c r="D146">
        <v>0</v>
      </c>
      <c r="E146" s="1">
        <v>0</v>
      </c>
      <c r="F146" s="1">
        <v>21</v>
      </c>
      <c r="G146" s="1">
        <v>20</v>
      </c>
      <c r="I146" s="17">
        <v>25</v>
      </c>
      <c r="J146" s="1">
        <v>6.05</v>
      </c>
      <c r="K146" s="1">
        <v>7.05</v>
      </c>
      <c r="L146" s="1">
        <f t="shared" si="4"/>
        <v>-1</v>
      </c>
      <c r="N146" s="17">
        <v>8</v>
      </c>
      <c r="O146" s="1">
        <v>14.4</v>
      </c>
      <c r="P146">
        <v>17.45</v>
      </c>
      <c r="Q146" s="1">
        <f t="shared" si="5"/>
        <v>-3.0499999999999989</v>
      </c>
      <c r="V146" s="34">
        <v>28</v>
      </c>
      <c r="W146" s="35">
        <v>6.6000000000000014</v>
      </c>
      <c r="AE146" s="19">
        <v>6.6000000000000014</v>
      </c>
    </row>
    <row r="147" spans="1:31">
      <c r="B147" s="17">
        <v>14</v>
      </c>
      <c r="C147">
        <v>20</v>
      </c>
      <c r="D147">
        <v>59</v>
      </c>
      <c r="E147" s="1">
        <v>0.98333333333333328</v>
      </c>
      <c r="F147" s="1">
        <v>20.983333333333334</v>
      </c>
      <c r="G147" s="1">
        <v>19.983333333333334</v>
      </c>
      <c r="I147" s="17">
        <v>25</v>
      </c>
      <c r="J147" s="1">
        <v>6.7833333333333332</v>
      </c>
      <c r="K147" s="1">
        <v>7.05</v>
      </c>
      <c r="L147" s="1">
        <f t="shared" si="4"/>
        <v>-0.26666666666666661</v>
      </c>
      <c r="N147" s="17">
        <v>10</v>
      </c>
      <c r="O147" s="1">
        <v>20</v>
      </c>
      <c r="P147">
        <v>17.37</v>
      </c>
      <c r="Q147" s="1">
        <f t="shared" si="5"/>
        <v>2.629999999999999</v>
      </c>
      <c r="V147" s="34">
        <v>28</v>
      </c>
      <c r="W147" s="35">
        <v>6.8800000000000026</v>
      </c>
      <c r="AE147" s="19">
        <v>6.6466666666666647</v>
      </c>
    </row>
    <row r="148" spans="1:31">
      <c r="B148" s="17">
        <v>16</v>
      </c>
      <c r="C148">
        <v>19</v>
      </c>
      <c r="D148">
        <v>24</v>
      </c>
      <c r="E148" s="1">
        <v>0.4</v>
      </c>
      <c r="F148" s="1">
        <v>19.399999999999999</v>
      </c>
      <c r="G148" s="1">
        <v>18.399999999999999</v>
      </c>
      <c r="I148" s="17">
        <v>26</v>
      </c>
      <c r="J148" s="1">
        <v>1.1333333333333333</v>
      </c>
      <c r="K148" s="1">
        <v>7.08</v>
      </c>
      <c r="L148" s="1">
        <f t="shared" si="4"/>
        <v>-5.9466666666666672</v>
      </c>
      <c r="N148" s="17">
        <v>14</v>
      </c>
      <c r="O148" s="1">
        <v>19.983333333333334</v>
      </c>
      <c r="P148">
        <v>17.2</v>
      </c>
      <c r="Q148" s="1">
        <f t="shared" si="5"/>
        <v>2.783333333333335</v>
      </c>
      <c r="V148" s="34">
        <v>29</v>
      </c>
      <c r="W148" s="35">
        <v>-0.96666666666666856</v>
      </c>
      <c r="AE148" s="19">
        <v>6.82</v>
      </c>
    </row>
    <row r="149" spans="1:31">
      <c r="B149" s="17">
        <v>17</v>
      </c>
      <c r="C149">
        <v>22</v>
      </c>
      <c r="D149">
        <v>39</v>
      </c>
      <c r="E149" s="1">
        <v>0.65</v>
      </c>
      <c r="F149" s="1">
        <v>22.65</v>
      </c>
      <c r="G149" s="1">
        <v>21.65</v>
      </c>
      <c r="I149" s="17">
        <v>26</v>
      </c>
      <c r="J149" s="1">
        <v>3.5</v>
      </c>
      <c r="K149" s="1">
        <v>7.08</v>
      </c>
      <c r="L149" s="1">
        <f t="shared" si="4"/>
        <v>-3.58</v>
      </c>
      <c r="N149" s="17">
        <v>16</v>
      </c>
      <c r="O149" s="1">
        <v>18.399999999999999</v>
      </c>
      <c r="P149">
        <v>17.12</v>
      </c>
      <c r="Q149" s="1">
        <f t="shared" si="5"/>
        <v>1.2799999999999976</v>
      </c>
      <c r="V149" s="34">
        <v>29</v>
      </c>
      <c r="W149" s="35">
        <v>-0.75</v>
      </c>
      <c r="AE149" s="19">
        <v>6.8800000000000026</v>
      </c>
    </row>
    <row r="150" spans="1:31">
      <c r="B150" s="17">
        <v>18</v>
      </c>
      <c r="C150">
        <v>19</v>
      </c>
      <c r="D150">
        <v>19</v>
      </c>
      <c r="E150" s="1">
        <v>0.31666666666666665</v>
      </c>
      <c r="F150" s="1">
        <v>19.316666666666666</v>
      </c>
      <c r="G150" s="1">
        <v>18.316666666666666</v>
      </c>
      <c r="I150" s="17">
        <v>28</v>
      </c>
      <c r="J150" s="1">
        <v>2.35</v>
      </c>
      <c r="K150" s="1">
        <v>7.17</v>
      </c>
      <c r="L150" s="1">
        <f t="shared" si="4"/>
        <v>-4.82</v>
      </c>
      <c r="N150" s="17">
        <v>17</v>
      </c>
      <c r="O150" s="1">
        <v>21.65</v>
      </c>
      <c r="P150">
        <v>17.079999999999998</v>
      </c>
      <c r="Q150" s="1">
        <f t="shared" si="5"/>
        <v>4.57</v>
      </c>
      <c r="V150" s="34">
        <v>29</v>
      </c>
      <c r="W150" s="35">
        <v>0.81666666666666643</v>
      </c>
      <c r="AE150" s="19">
        <v>6.95</v>
      </c>
    </row>
    <row r="151" spans="1:31">
      <c r="B151" s="17">
        <v>18</v>
      </c>
      <c r="C151">
        <v>0</v>
      </c>
      <c r="D151">
        <v>15</v>
      </c>
      <c r="E151" s="1">
        <v>0.25</v>
      </c>
      <c r="F151" s="1">
        <v>0.25</v>
      </c>
      <c r="G151" s="1">
        <v>23.25</v>
      </c>
      <c r="I151" s="17">
        <v>28</v>
      </c>
      <c r="J151" s="1">
        <v>3.2666666666666666</v>
      </c>
      <c r="K151" s="1">
        <v>7.17</v>
      </c>
      <c r="L151" s="1">
        <f t="shared" si="4"/>
        <v>-3.9033333333333333</v>
      </c>
      <c r="N151" s="17">
        <v>18</v>
      </c>
      <c r="O151" s="1">
        <v>18.316666666666666</v>
      </c>
      <c r="P151">
        <v>17.03</v>
      </c>
      <c r="Q151" s="1">
        <f t="shared" si="5"/>
        <v>1.2866666666666653</v>
      </c>
      <c r="V151" s="34">
        <v>29</v>
      </c>
      <c r="W151" s="35">
        <v>2.3833333333333329</v>
      </c>
      <c r="AE151" s="19">
        <v>7.0833333333333357</v>
      </c>
    </row>
    <row r="152" spans="1:31">
      <c r="B152" s="17">
        <v>19</v>
      </c>
      <c r="C152">
        <v>7</v>
      </c>
      <c r="D152">
        <v>39</v>
      </c>
      <c r="E152" s="1">
        <v>0.65</v>
      </c>
      <c r="F152" s="1">
        <v>7.65</v>
      </c>
      <c r="G152" s="1">
        <v>6.65</v>
      </c>
      <c r="I152" s="17">
        <v>29</v>
      </c>
      <c r="J152" s="1">
        <v>7.7833333333333332</v>
      </c>
      <c r="K152" s="1">
        <v>7.2</v>
      </c>
      <c r="L152" s="1">
        <f t="shared" si="4"/>
        <v>0.58333333333333304</v>
      </c>
      <c r="N152" s="17">
        <v>18</v>
      </c>
      <c r="O152" s="1">
        <v>23.25</v>
      </c>
      <c r="P152">
        <v>17.03</v>
      </c>
      <c r="Q152" s="1">
        <f t="shared" si="5"/>
        <v>6.2199999999999989</v>
      </c>
      <c r="V152" s="34">
        <v>30</v>
      </c>
      <c r="W152" s="35">
        <v>1.283333333333335</v>
      </c>
      <c r="AE152" s="19">
        <v>7.1</v>
      </c>
    </row>
    <row r="153" spans="1:31">
      <c r="B153" s="17">
        <v>19</v>
      </c>
      <c r="C153">
        <v>17</v>
      </c>
      <c r="D153">
        <v>21</v>
      </c>
      <c r="E153" s="1">
        <v>0.35</v>
      </c>
      <c r="F153" s="1">
        <v>17.350000000000001</v>
      </c>
      <c r="G153" s="1">
        <v>16.350000000000001</v>
      </c>
      <c r="I153" s="1"/>
      <c r="J153" s="1"/>
      <c r="K153" s="1"/>
      <c r="L153" s="1"/>
      <c r="N153" s="17">
        <v>19</v>
      </c>
      <c r="O153" s="1">
        <v>16.350000000000001</v>
      </c>
      <c r="P153">
        <v>17</v>
      </c>
      <c r="Q153" s="1">
        <f t="shared" si="5"/>
        <v>-0.64999999999999858</v>
      </c>
    </row>
    <row r="154" spans="1:31">
      <c r="B154" s="17">
        <v>19</v>
      </c>
      <c r="C154">
        <v>23</v>
      </c>
      <c r="D154">
        <v>10</v>
      </c>
      <c r="E154" s="1">
        <v>0.16666666666666666</v>
      </c>
      <c r="F154" s="1">
        <v>23.166666666666668</v>
      </c>
      <c r="G154" s="1">
        <v>22.166666666666668</v>
      </c>
      <c r="I154" s="1">
        <v>12</v>
      </c>
      <c r="J154" s="1"/>
      <c r="K154" s="1"/>
      <c r="L154" s="1"/>
      <c r="N154" s="17">
        <v>19</v>
      </c>
      <c r="O154" s="1">
        <v>22.166666666666668</v>
      </c>
      <c r="P154">
        <v>17</v>
      </c>
      <c r="Q154" s="1">
        <f t="shared" si="5"/>
        <v>5.1666666666666679</v>
      </c>
      <c r="V154" s="21">
        <v>150</v>
      </c>
    </row>
    <row r="155" spans="1:31">
      <c r="B155" s="17">
        <v>20</v>
      </c>
      <c r="C155">
        <v>7</v>
      </c>
      <c r="D155">
        <v>34</v>
      </c>
      <c r="E155" s="1">
        <v>0.56666666666666665</v>
      </c>
      <c r="F155" s="1">
        <v>7.5666666666666664</v>
      </c>
      <c r="G155" s="1">
        <v>6.5666666666666664</v>
      </c>
      <c r="I155" s="1"/>
      <c r="J155" s="1"/>
      <c r="K155" s="1"/>
      <c r="L155" s="1"/>
      <c r="N155" s="17">
        <v>21</v>
      </c>
      <c r="O155" s="1">
        <v>17.866666666666667</v>
      </c>
      <c r="P155">
        <v>16.920000000000002</v>
      </c>
      <c r="Q155" s="1">
        <f t="shared" si="5"/>
        <v>0.94666666666666544</v>
      </c>
    </row>
    <row r="156" spans="1:31">
      <c r="B156" s="17">
        <v>21</v>
      </c>
      <c r="C156">
        <v>18</v>
      </c>
      <c r="D156">
        <v>52</v>
      </c>
      <c r="E156" s="1">
        <v>0.8666666666666667</v>
      </c>
      <c r="F156" s="1">
        <v>18.866666666666667</v>
      </c>
      <c r="G156" s="1">
        <v>17.866666666666667</v>
      </c>
      <c r="I156" s="1"/>
      <c r="J156" s="1"/>
      <c r="K156" s="1"/>
      <c r="L156" s="1"/>
      <c r="N156" s="17">
        <v>21</v>
      </c>
      <c r="O156" s="1">
        <v>18.149999999999999</v>
      </c>
      <c r="P156">
        <v>16.920000000000002</v>
      </c>
      <c r="Q156" s="1">
        <f t="shared" si="5"/>
        <v>1.2299999999999969</v>
      </c>
    </row>
    <row r="157" spans="1:31">
      <c r="B157" s="17">
        <v>21</v>
      </c>
      <c r="C157">
        <v>19</v>
      </c>
      <c r="D157">
        <v>9</v>
      </c>
      <c r="E157" s="1">
        <v>0.15</v>
      </c>
      <c r="F157" s="1">
        <v>19.149999999999999</v>
      </c>
      <c r="G157" s="1">
        <v>18.149999999999999</v>
      </c>
      <c r="I157" s="1"/>
      <c r="J157" s="1"/>
      <c r="K157" s="1"/>
      <c r="L157" s="1"/>
      <c r="N157" s="17">
        <v>21</v>
      </c>
      <c r="O157" s="1">
        <v>19.466666666666665</v>
      </c>
      <c r="P157">
        <v>16.920000000000002</v>
      </c>
      <c r="Q157" s="1">
        <f t="shared" si="5"/>
        <v>2.5466666666666633</v>
      </c>
    </row>
    <row r="158" spans="1:31">
      <c r="B158" s="17">
        <v>21</v>
      </c>
      <c r="C158">
        <v>20</v>
      </c>
      <c r="D158">
        <v>28</v>
      </c>
      <c r="E158" s="1">
        <v>0.46666666666666667</v>
      </c>
      <c r="F158" s="1">
        <v>20.466666666666665</v>
      </c>
      <c r="G158" s="1">
        <v>19.466666666666665</v>
      </c>
      <c r="I158" s="1"/>
      <c r="J158" s="1"/>
      <c r="K158" s="1"/>
      <c r="L158" s="1"/>
      <c r="N158" s="17">
        <v>21</v>
      </c>
      <c r="O158" s="1">
        <v>21.383333333333333</v>
      </c>
      <c r="P158">
        <v>16.920000000000002</v>
      </c>
      <c r="Q158" s="1">
        <f t="shared" si="5"/>
        <v>4.4633333333333312</v>
      </c>
    </row>
    <row r="159" spans="1:31">
      <c r="A159" t="s">
        <v>193</v>
      </c>
      <c r="B159" s="17">
        <v>21</v>
      </c>
      <c r="C159" s="8">
        <v>22</v>
      </c>
      <c r="D159" s="8">
        <v>23</v>
      </c>
      <c r="E159" s="9">
        <v>0.38333333333333336</v>
      </c>
      <c r="F159" s="9">
        <v>22.383333333333333</v>
      </c>
      <c r="G159" s="9">
        <v>21.383333333333333</v>
      </c>
      <c r="I159" s="1"/>
      <c r="J159" s="1"/>
      <c r="K159" s="1"/>
      <c r="L159" s="1"/>
      <c r="N159" s="17">
        <v>24</v>
      </c>
      <c r="O159" s="1">
        <v>17.566666666666666</v>
      </c>
      <c r="P159">
        <v>16.8</v>
      </c>
      <c r="Q159" s="1">
        <f t="shared" si="5"/>
        <v>0.76666666666666572</v>
      </c>
    </row>
    <row r="160" spans="1:31">
      <c r="B160" s="17">
        <v>22</v>
      </c>
      <c r="C160">
        <v>6</v>
      </c>
      <c r="D160">
        <v>49</v>
      </c>
      <c r="E160" s="1">
        <v>0.81666666666666665</v>
      </c>
      <c r="F160" s="1">
        <v>6.8166666666666664</v>
      </c>
      <c r="G160" s="1">
        <v>5.8166666666666664</v>
      </c>
      <c r="I160" s="1"/>
      <c r="J160" s="1"/>
      <c r="K160" s="1"/>
      <c r="L160" s="1"/>
      <c r="N160" s="17">
        <v>24</v>
      </c>
      <c r="O160" s="1">
        <v>17.766666666666666</v>
      </c>
      <c r="P160">
        <v>16.8</v>
      </c>
      <c r="Q160" s="1">
        <f t="shared" si="5"/>
        <v>0.96666666666666501</v>
      </c>
    </row>
    <row r="161" spans="1:17">
      <c r="B161" s="17">
        <v>23</v>
      </c>
      <c r="C161">
        <v>1</v>
      </c>
      <c r="D161">
        <v>52</v>
      </c>
      <c r="E161" s="1">
        <v>0.8666666666666667</v>
      </c>
      <c r="F161" s="1">
        <v>1.8666666666666667</v>
      </c>
      <c r="G161" s="1">
        <v>0.8666666666666667</v>
      </c>
      <c r="I161" s="1"/>
      <c r="J161" s="1"/>
      <c r="K161" s="1"/>
      <c r="L161" s="1"/>
      <c r="N161" s="17">
        <v>25</v>
      </c>
      <c r="O161" s="1">
        <v>17.516666666666666</v>
      </c>
      <c r="P161">
        <v>16.77</v>
      </c>
      <c r="Q161" s="1">
        <f t="shared" si="5"/>
        <v>0.74666666666666615</v>
      </c>
    </row>
    <row r="162" spans="1:17">
      <c r="B162" s="17">
        <v>24</v>
      </c>
      <c r="C162">
        <v>6</v>
      </c>
      <c r="D162">
        <v>9</v>
      </c>
      <c r="E162" s="1">
        <v>0.15</v>
      </c>
      <c r="F162" s="1">
        <v>6.15</v>
      </c>
      <c r="G162" s="1">
        <v>5.15</v>
      </c>
      <c r="I162" s="1"/>
      <c r="J162" s="1"/>
      <c r="K162" s="1"/>
      <c r="L162" s="1"/>
      <c r="N162" s="17">
        <v>25</v>
      </c>
      <c r="O162" s="1">
        <v>21.633333333333333</v>
      </c>
      <c r="P162">
        <v>16.77</v>
      </c>
      <c r="Q162" s="1">
        <f t="shared" si="5"/>
        <v>4.8633333333333333</v>
      </c>
    </row>
    <row r="163" spans="1:17">
      <c r="B163" s="17">
        <v>24</v>
      </c>
      <c r="C163" s="8">
        <v>18</v>
      </c>
      <c r="D163" s="8">
        <v>34</v>
      </c>
      <c r="E163" s="9">
        <v>0.56666666666666665</v>
      </c>
      <c r="F163" s="9">
        <v>18.566666666666666</v>
      </c>
      <c r="G163" s="9">
        <v>17.566666666666666</v>
      </c>
      <c r="I163" s="1"/>
      <c r="J163" s="1"/>
      <c r="K163" s="1"/>
      <c r="L163" s="1"/>
      <c r="N163" s="17">
        <v>25</v>
      </c>
      <c r="O163" s="1">
        <v>22.1</v>
      </c>
      <c r="P163">
        <v>16.77</v>
      </c>
      <c r="Q163" s="1">
        <f t="shared" si="5"/>
        <v>5.3300000000000018</v>
      </c>
    </row>
    <row r="164" spans="1:17">
      <c r="A164" t="s">
        <v>194</v>
      </c>
      <c r="B164" s="17">
        <v>24</v>
      </c>
      <c r="C164" s="118">
        <v>18</v>
      </c>
      <c r="D164" s="118">
        <v>46</v>
      </c>
      <c r="E164" s="119">
        <v>0.76666666666666672</v>
      </c>
      <c r="F164" s="119">
        <v>18.766666666666666</v>
      </c>
      <c r="G164" s="119">
        <v>17.766666666666666</v>
      </c>
      <c r="I164" s="1"/>
      <c r="J164" s="1"/>
      <c r="K164" s="1"/>
      <c r="L164" s="1"/>
      <c r="N164" s="17">
        <v>26</v>
      </c>
      <c r="O164" s="1">
        <v>18.716666666666665</v>
      </c>
      <c r="P164">
        <v>16.72</v>
      </c>
      <c r="Q164" s="1">
        <f t="shared" si="5"/>
        <v>1.9966666666666661</v>
      </c>
    </row>
    <row r="165" spans="1:17">
      <c r="B165" s="17">
        <v>25</v>
      </c>
      <c r="C165">
        <v>7</v>
      </c>
      <c r="D165">
        <v>3</v>
      </c>
      <c r="E165" s="1">
        <v>0.05</v>
      </c>
      <c r="F165" s="1">
        <v>7.05</v>
      </c>
      <c r="G165" s="1">
        <v>6.05</v>
      </c>
      <c r="I165" s="1"/>
      <c r="J165" s="1"/>
      <c r="K165" s="1"/>
      <c r="L165" s="1"/>
      <c r="N165" s="17">
        <v>28</v>
      </c>
      <c r="O165" s="1">
        <v>18.133333333333333</v>
      </c>
      <c r="P165">
        <v>16.649999999999999</v>
      </c>
      <c r="Q165" s="1">
        <f t="shared" si="5"/>
        <v>1.4833333333333343</v>
      </c>
    </row>
    <row r="166" spans="1:17">
      <c r="B166" s="17">
        <v>25</v>
      </c>
      <c r="C166" s="8">
        <v>7</v>
      </c>
      <c r="D166" s="8">
        <v>47</v>
      </c>
      <c r="E166" s="9">
        <v>0.78333333333333333</v>
      </c>
      <c r="F166" s="9">
        <v>7.7833333333333332</v>
      </c>
      <c r="G166" s="9">
        <v>6.7833333333333332</v>
      </c>
      <c r="I166" s="1"/>
      <c r="J166" s="1"/>
      <c r="K166" s="1"/>
      <c r="L166" s="1"/>
      <c r="N166" s="17">
        <v>29</v>
      </c>
      <c r="O166" s="1">
        <v>23.03</v>
      </c>
      <c r="P166">
        <v>16.600000000000001</v>
      </c>
      <c r="Q166" s="1">
        <f t="shared" si="5"/>
        <v>6.43</v>
      </c>
    </row>
    <row r="167" spans="1:17">
      <c r="B167" s="17">
        <v>25</v>
      </c>
      <c r="C167">
        <v>18</v>
      </c>
      <c r="D167">
        <v>31</v>
      </c>
      <c r="E167" s="1">
        <v>0.51666666666666672</v>
      </c>
      <c r="F167" s="1">
        <v>18.516666666666666</v>
      </c>
      <c r="G167" s="1">
        <v>17.516666666666666</v>
      </c>
      <c r="I167" s="1"/>
      <c r="J167" s="1"/>
      <c r="K167" s="1"/>
      <c r="L167" s="1"/>
      <c r="N167" s="17">
        <v>30</v>
      </c>
      <c r="O167" s="1">
        <v>18.216666666666665</v>
      </c>
      <c r="P167">
        <v>16.57</v>
      </c>
      <c r="Q167" s="1">
        <f t="shared" si="5"/>
        <v>1.6466666666666647</v>
      </c>
    </row>
    <row r="168" spans="1:17">
      <c r="A168" t="s">
        <v>195</v>
      </c>
      <c r="B168" s="17">
        <v>25</v>
      </c>
      <c r="C168" s="8">
        <v>22</v>
      </c>
      <c r="D168" s="8">
        <v>38</v>
      </c>
      <c r="E168" s="9">
        <v>0.6333333333333333</v>
      </c>
      <c r="F168" s="9">
        <v>22.633333333333333</v>
      </c>
      <c r="G168" s="9">
        <v>21.633333333333333</v>
      </c>
      <c r="I168" s="1"/>
      <c r="J168" s="1"/>
      <c r="K168" s="1"/>
      <c r="L168" s="1"/>
      <c r="N168" s="17">
        <v>30</v>
      </c>
      <c r="O168" s="1">
        <v>18.316666666666666</v>
      </c>
      <c r="P168">
        <v>16.57</v>
      </c>
      <c r="Q168" s="1">
        <f t="shared" si="5"/>
        <v>1.7466666666666661</v>
      </c>
    </row>
    <row r="169" spans="1:17">
      <c r="A169" t="s">
        <v>196</v>
      </c>
      <c r="B169" s="17">
        <v>25</v>
      </c>
      <c r="C169" s="8">
        <v>23</v>
      </c>
      <c r="D169" s="8">
        <v>6</v>
      </c>
      <c r="E169" s="9">
        <v>0.1</v>
      </c>
      <c r="F169" s="9">
        <v>23.1</v>
      </c>
      <c r="G169" s="9">
        <v>22.1</v>
      </c>
      <c r="I169" s="1"/>
      <c r="J169" s="1"/>
      <c r="K169" s="1"/>
      <c r="L169" s="1"/>
      <c r="N169" s="17">
        <v>30</v>
      </c>
      <c r="O169" s="1">
        <v>22.666666666666668</v>
      </c>
      <c r="P169">
        <v>16.57</v>
      </c>
      <c r="Q169" s="1">
        <f t="shared" si="5"/>
        <v>6.0966666666666676</v>
      </c>
    </row>
    <row r="170" spans="1:17">
      <c r="B170" s="17">
        <v>26</v>
      </c>
      <c r="C170">
        <v>2</v>
      </c>
      <c r="D170">
        <v>8</v>
      </c>
      <c r="E170" s="1">
        <v>0.13333333333333333</v>
      </c>
      <c r="F170" s="1">
        <v>2.1333333333333333</v>
      </c>
      <c r="G170" s="1">
        <v>1.1333333333333333</v>
      </c>
      <c r="I170" s="1"/>
      <c r="J170" s="1"/>
      <c r="K170" s="1"/>
      <c r="L170" s="1"/>
    </row>
    <row r="171" spans="1:17">
      <c r="B171" s="17">
        <v>26</v>
      </c>
      <c r="C171">
        <v>4</v>
      </c>
      <c r="D171">
        <v>30</v>
      </c>
      <c r="E171" s="1">
        <v>0.5</v>
      </c>
      <c r="F171" s="1">
        <v>4.5</v>
      </c>
      <c r="G171" s="1">
        <v>3.5</v>
      </c>
      <c r="I171" s="1"/>
      <c r="J171" s="1"/>
      <c r="K171" s="1"/>
      <c r="L171" s="1"/>
      <c r="N171">
        <v>29</v>
      </c>
    </row>
    <row r="172" spans="1:17">
      <c r="B172" s="17">
        <v>26</v>
      </c>
      <c r="C172" s="8">
        <v>19</v>
      </c>
      <c r="D172" s="8">
        <v>43</v>
      </c>
      <c r="E172" s="9">
        <v>0.71666666666666667</v>
      </c>
      <c r="F172" s="9">
        <v>19.716666666666665</v>
      </c>
      <c r="G172" s="9">
        <v>18.716666666666665</v>
      </c>
      <c r="I172" s="1"/>
      <c r="J172" s="1"/>
      <c r="K172" s="1"/>
      <c r="L172" s="1"/>
    </row>
    <row r="173" spans="1:17">
      <c r="B173" s="17">
        <v>28</v>
      </c>
      <c r="C173">
        <v>3</v>
      </c>
      <c r="D173">
        <v>21</v>
      </c>
      <c r="E173" s="1">
        <v>0.35</v>
      </c>
      <c r="F173" s="1">
        <v>3.35</v>
      </c>
      <c r="G173" s="1">
        <v>2.35</v>
      </c>
      <c r="I173" s="1"/>
      <c r="J173" s="1"/>
      <c r="K173" s="1"/>
      <c r="L173" s="1"/>
    </row>
    <row r="174" spans="1:17">
      <c r="B174" s="17">
        <v>28</v>
      </c>
      <c r="C174">
        <v>4</v>
      </c>
      <c r="D174">
        <v>16</v>
      </c>
      <c r="E174" s="1">
        <v>0.26666666666666666</v>
      </c>
      <c r="F174" s="1">
        <v>4.2666666666666666</v>
      </c>
      <c r="G174" s="1">
        <v>3.2666666666666666</v>
      </c>
      <c r="I174" s="1"/>
      <c r="J174" s="1"/>
      <c r="K174" s="1"/>
      <c r="L174" s="1"/>
    </row>
    <row r="175" spans="1:17">
      <c r="B175" s="17">
        <v>28</v>
      </c>
      <c r="C175">
        <v>19</v>
      </c>
      <c r="D175">
        <v>8</v>
      </c>
      <c r="E175" s="1">
        <v>0.13333333333333333</v>
      </c>
      <c r="F175" s="1">
        <v>19.133333333333333</v>
      </c>
      <c r="G175" s="1">
        <v>18.133333333333333</v>
      </c>
      <c r="I175" s="1"/>
      <c r="J175" s="1"/>
      <c r="K175" s="1"/>
      <c r="L175" s="1"/>
    </row>
    <row r="176" spans="1:17">
      <c r="B176" s="17">
        <v>29</v>
      </c>
      <c r="C176">
        <v>8</v>
      </c>
      <c r="D176">
        <v>47</v>
      </c>
      <c r="E176" s="1">
        <v>0.78333333333333333</v>
      </c>
      <c r="F176" s="1">
        <v>8.7833333333333332</v>
      </c>
      <c r="G176" s="1">
        <v>7.7833333333333332</v>
      </c>
      <c r="I176" s="1"/>
      <c r="J176" s="1"/>
      <c r="K176" s="1"/>
      <c r="L176" s="1"/>
    </row>
    <row r="177" spans="1:17">
      <c r="B177" s="17">
        <v>30</v>
      </c>
      <c r="C177">
        <v>0</v>
      </c>
      <c r="D177">
        <v>2</v>
      </c>
      <c r="E177" s="1">
        <v>3.3333333333333333E-2</v>
      </c>
      <c r="F177" s="1">
        <v>3.3333333333333333E-2</v>
      </c>
      <c r="G177" s="1">
        <v>23.03</v>
      </c>
      <c r="I177" s="1"/>
      <c r="J177" s="1"/>
      <c r="K177" s="1"/>
      <c r="L177" s="1"/>
    </row>
    <row r="178" spans="1:17">
      <c r="B178" s="17">
        <v>30</v>
      </c>
      <c r="C178">
        <v>19</v>
      </c>
      <c r="D178">
        <v>13</v>
      </c>
      <c r="E178" s="1">
        <v>0.21666666666666667</v>
      </c>
      <c r="F178" s="1">
        <v>19.216666666666665</v>
      </c>
      <c r="G178" s="1">
        <v>18.216666666666665</v>
      </c>
      <c r="I178" s="1"/>
      <c r="J178" s="1"/>
      <c r="K178" s="1"/>
      <c r="L178" s="1"/>
    </row>
    <row r="179" spans="1:17">
      <c r="B179" s="17">
        <v>30</v>
      </c>
      <c r="C179" s="8">
        <v>19</v>
      </c>
      <c r="D179" s="8">
        <v>19</v>
      </c>
      <c r="E179" s="9">
        <v>0.31666666666666665</v>
      </c>
      <c r="F179" s="9">
        <v>19.316666666666666</v>
      </c>
      <c r="G179" s="9">
        <v>18.316666666666666</v>
      </c>
      <c r="I179" s="1"/>
      <c r="J179" s="1"/>
      <c r="K179" s="1"/>
      <c r="L179" s="1"/>
    </row>
    <row r="180" spans="1:17">
      <c r="A180" t="s">
        <v>197</v>
      </c>
      <c r="B180" s="17">
        <v>30</v>
      </c>
      <c r="C180" s="8">
        <v>23</v>
      </c>
      <c r="D180" s="8">
        <v>40</v>
      </c>
      <c r="E180" s="9">
        <v>0.66666666666666663</v>
      </c>
      <c r="F180" s="9">
        <v>23.666666666666668</v>
      </c>
      <c r="G180" s="9">
        <v>22.666666666666668</v>
      </c>
      <c r="I180" s="1"/>
      <c r="J180" s="1"/>
      <c r="K180" s="1"/>
      <c r="L180" s="1"/>
    </row>
    <row r="181" spans="1:17">
      <c r="A181">
        <v>41</v>
      </c>
      <c r="I181" s="1"/>
      <c r="J181" s="1"/>
      <c r="K181" s="1"/>
      <c r="L181" s="1"/>
    </row>
    <row r="182" spans="1:17" ht="45">
      <c r="A182" t="s">
        <v>24</v>
      </c>
      <c r="B182" s="105">
        <v>1</v>
      </c>
      <c r="C182" s="16">
        <v>2</v>
      </c>
      <c r="D182" s="16">
        <v>16</v>
      </c>
      <c r="E182" s="19">
        <f>D182/60</f>
        <v>0.26666666666666666</v>
      </c>
      <c r="F182" s="19">
        <f>C182+E182</f>
        <v>2.2666666666666666</v>
      </c>
      <c r="G182" s="19">
        <f>F182-1</f>
        <v>1.2666666666666666</v>
      </c>
      <c r="J182" s="20" t="s">
        <v>60</v>
      </c>
      <c r="K182" s="20" t="s">
        <v>61</v>
      </c>
      <c r="L182" s="20" t="s">
        <v>27</v>
      </c>
      <c r="O182" s="20" t="s">
        <v>62</v>
      </c>
      <c r="P182" s="20" t="s">
        <v>63</v>
      </c>
      <c r="Q182" s="20" t="s">
        <v>29</v>
      </c>
    </row>
    <row r="183" spans="1:17">
      <c r="B183" s="105">
        <v>1</v>
      </c>
      <c r="C183" s="16">
        <v>2</v>
      </c>
      <c r="D183" s="16">
        <v>35</v>
      </c>
      <c r="E183" s="19">
        <f>D183/60</f>
        <v>0.58333333333333337</v>
      </c>
      <c r="F183" s="19">
        <f>C183+E183</f>
        <v>2.5833333333333335</v>
      </c>
      <c r="G183" s="19">
        <f>F183-1</f>
        <v>1.5833333333333335</v>
      </c>
      <c r="I183" s="17">
        <v>1</v>
      </c>
      <c r="J183" s="1">
        <v>1.2666666666666666</v>
      </c>
      <c r="K183" s="1">
        <v>6.2333333333333334</v>
      </c>
      <c r="L183" s="1">
        <f>J183-K183</f>
        <v>-4.9666666666666668</v>
      </c>
      <c r="N183" s="17">
        <v>1</v>
      </c>
      <c r="O183" s="1">
        <v>19.583333333333332</v>
      </c>
      <c r="P183" s="1">
        <v>17.816666666666666</v>
      </c>
      <c r="Q183" s="1">
        <f t="shared" ref="Q183:Q214" si="6">O183-P183</f>
        <v>1.7666666666666657</v>
      </c>
    </row>
    <row r="184" spans="1:17">
      <c r="B184" s="18">
        <v>1</v>
      </c>
      <c r="C184">
        <v>20</v>
      </c>
      <c r="D184">
        <v>35</v>
      </c>
      <c r="E184" s="1">
        <v>0.58333333333333337</v>
      </c>
      <c r="F184" s="1">
        <v>20.583333333333332</v>
      </c>
      <c r="G184" s="1">
        <v>19.583333333333332</v>
      </c>
      <c r="I184" s="17">
        <v>1</v>
      </c>
      <c r="J184" s="1">
        <v>1.5833333333333335</v>
      </c>
      <c r="K184" s="1">
        <v>6.2333333333333334</v>
      </c>
      <c r="L184" s="1">
        <f t="shared" ref="L184:L210" si="7">J184-K184</f>
        <v>-4.6500000000000004</v>
      </c>
      <c r="N184" s="17">
        <v>2</v>
      </c>
      <c r="O184" s="1">
        <v>17.883333333333333</v>
      </c>
      <c r="P184" s="1">
        <v>17.716666666666665</v>
      </c>
      <c r="Q184" s="1">
        <f t="shared" si="6"/>
        <v>0.16666666666666785</v>
      </c>
    </row>
    <row r="185" spans="1:17">
      <c r="B185" s="18">
        <v>2</v>
      </c>
      <c r="C185">
        <v>1</v>
      </c>
      <c r="D185">
        <v>39</v>
      </c>
      <c r="E185" s="1">
        <v>0.65</v>
      </c>
      <c r="F185" s="1">
        <v>1.65</v>
      </c>
      <c r="G185" s="1">
        <v>0.64999999999999991</v>
      </c>
      <c r="I185" s="17">
        <v>1</v>
      </c>
      <c r="J185" s="1">
        <v>0.64999999999999991</v>
      </c>
      <c r="K185" s="1">
        <v>6.2333333333333334</v>
      </c>
      <c r="L185" s="1">
        <f t="shared" si="7"/>
        <v>-5.5833333333333339</v>
      </c>
      <c r="N185" s="17">
        <v>2</v>
      </c>
      <c r="O185" s="1">
        <v>21.366666666666667</v>
      </c>
      <c r="P185" s="1">
        <v>17.716666666666665</v>
      </c>
      <c r="Q185" s="1">
        <f t="shared" si="6"/>
        <v>3.6500000000000021</v>
      </c>
    </row>
    <row r="186" spans="1:17">
      <c r="B186" s="18">
        <v>2</v>
      </c>
      <c r="C186" s="8">
        <v>18</v>
      </c>
      <c r="D186" s="8">
        <v>53</v>
      </c>
      <c r="E186" s="9">
        <v>0.8833333333333333</v>
      </c>
      <c r="F186" s="9">
        <v>18.883333333333333</v>
      </c>
      <c r="G186" s="9">
        <v>17.883333333333333</v>
      </c>
      <c r="I186" s="17">
        <v>3</v>
      </c>
      <c r="J186" s="1">
        <v>1.5166666666666666</v>
      </c>
      <c r="K186" s="1">
        <v>6.3</v>
      </c>
      <c r="L186" s="1">
        <f t="shared" si="7"/>
        <v>-4.7833333333333332</v>
      </c>
      <c r="N186" s="17">
        <v>2</v>
      </c>
      <c r="O186" s="1">
        <v>23.1</v>
      </c>
      <c r="P186" s="1">
        <v>17.716666666666665</v>
      </c>
      <c r="Q186" s="1">
        <f t="shared" si="6"/>
        <v>5.3833333333333364</v>
      </c>
    </row>
    <row r="187" spans="1:17">
      <c r="B187" s="18">
        <v>2</v>
      </c>
      <c r="C187">
        <v>22</v>
      </c>
      <c r="D187">
        <v>22</v>
      </c>
      <c r="E187" s="1">
        <v>0.36666666666666664</v>
      </c>
      <c r="F187" s="1">
        <v>22.366666666666667</v>
      </c>
      <c r="G187" s="1">
        <v>21.366666666666667</v>
      </c>
      <c r="I187" s="17">
        <v>4</v>
      </c>
      <c r="J187" s="1">
        <v>1.2666666666666666</v>
      </c>
      <c r="K187" s="1">
        <v>6.333333333333333</v>
      </c>
      <c r="L187" s="1">
        <f t="shared" si="7"/>
        <v>-5.0666666666666664</v>
      </c>
      <c r="N187" s="17">
        <v>2</v>
      </c>
      <c r="O187" s="1">
        <v>23.13</v>
      </c>
      <c r="P187" s="1">
        <v>17.716666666666665</v>
      </c>
      <c r="Q187" s="1">
        <f t="shared" si="6"/>
        <v>5.413333333333334</v>
      </c>
    </row>
    <row r="188" spans="1:17">
      <c r="B188" s="18">
        <v>2</v>
      </c>
      <c r="C188">
        <v>0</v>
      </c>
      <c r="D188">
        <v>6</v>
      </c>
      <c r="E188" s="1">
        <v>0.1</v>
      </c>
      <c r="F188" s="1">
        <v>0.1</v>
      </c>
      <c r="G188" s="1">
        <v>23.1</v>
      </c>
      <c r="I188" s="17">
        <v>4</v>
      </c>
      <c r="J188" s="1">
        <v>1.35</v>
      </c>
      <c r="K188" s="1">
        <v>6.333333333333333</v>
      </c>
      <c r="L188" s="1">
        <f t="shared" si="7"/>
        <v>-4.9833333333333325</v>
      </c>
      <c r="N188" s="17">
        <v>3</v>
      </c>
      <c r="O188" s="1">
        <v>13.916666666666666</v>
      </c>
      <c r="P188" s="1">
        <v>17.666666666666668</v>
      </c>
      <c r="Q188" s="1">
        <f t="shared" si="6"/>
        <v>-3.7500000000000018</v>
      </c>
    </row>
    <row r="189" spans="1:17">
      <c r="B189" s="18">
        <v>2</v>
      </c>
      <c r="C189">
        <v>0</v>
      </c>
      <c r="D189">
        <v>8</v>
      </c>
      <c r="E189" s="1">
        <v>0.13333333333333333</v>
      </c>
      <c r="F189" s="1">
        <v>0.13333333333333333</v>
      </c>
      <c r="G189" s="1">
        <v>23.13</v>
      </c>
      <c r="I189" s="17">
        <v>4</v>
      </c>
      <c r="J189" s="1">
        <v>1.8833333333333333</v>
      </c>
      <c r="K189" s="1">
        <v>6.333333333333333</v>
      </c>
      <c r="L189" s="1">
        <f t="shared" si="7"/>
        <v>-4.4499999999999993</v>
      </c>
      <c r="N189" s="17">
        <v>3</v>
      </c>
      <c r="O189" s="1">
        <v>14.55</v>
      </c>
      <c r="P189" s="1">
        <v>17.666666666666668</v>
      </c>
      <c r="Q189" s="1">
        <f t="shared" si="6"/>
        <v>-3.1166666666666671</v>
      </c>
    </row>
    <row r="190" spans="1:17">
      <c r="B190" s="18">
        <v>3</v>
      </c>
      <c r="C190">
        <v>2</v>
      </c>
      <c r="D190">
        <v>31</v>
      </c>
      <c r="E190" s="1">
        <v>0.51666666666666672</v>
      </c>
      <c r="F190" s="1">
        <v>2.5166666666666666</v>
      </c>
      <c r="G190" s="1">
        <v>1.5166666666666666</v>
      </c>
      <c r="I190" s="17">
        <v>4</v>
      </c>
      <c r="J190" s="1">
        <v>3.4666666666666668</v>
      </c>
      <c r="K190" s="1">
        <v>6.333333333333333</v>
      </c>
      <c r="L190" s="1">
        <f t="shared" si="7"/>
        <v>-2.8666666666666663</v>
      </c>
      <c r="N190" s="17">
        <v>3</v>
      </c>
      <c r="O190" s="1">
        <v>14.566666666666666</v>
      </c>
      <c r="P190" s="1">
        <v>17.666666666666668</v>
      </c>
      <c r="Q190" s="1">
        <f t="shared" si="6"/>
        <v>-3.1000000000000014</v>
      </c>
    </row>
    <row r="191" spans="1:17">
      <c r="B191" s="18">
        <v>3</v>
      </c>
      <c r="C191">
        <v>14</v>
      </c>
      <c r="D191">
        <v>55</v>
      </c>
      <c r="E191" s="1">
        <v>0.91666666666666663</v>
      </c>
      <c r="F191" s="1">
        <v>14.916666666666666</v>
      </c>
      <c r="G191" s="1">
        <v>13.916666666666666</v>
      </c>
      <c r="I191" s="17">
        <v>4</v>
      </c>
      <c r="J191" s="1">
        <v>6.333333333333333</v>
      </c>
      <c r="K191" s="1">
        <v>6.333333333333333</v>
      </c>
      <c r="L191" s="1">
        <f t="shared" si="7"/>
        <v>0</v>
      </c>
      <c r="N191" s="17">
        <v>3</v>
      </c>
      <c r="O191" s="1">
        <v>16.483333333333334</v>
      </c>
      <c r="P191" s="1">
        <v>17.666666666666668</v>
      </c>
      <c r="Q191" s="1">
        <f t="shared" si="6"/>
        <v>-1.1833333333333336</v>
      </c>
    </row>
    <row r="192" spans="1:17">
      <c r="B192" s="18">
        <v>3</v>
      </c>
      <c r="C192" s="12">
        <v>15</v>
      </c>
      <c r="D192" s="12">
        <v>33</v>
      </c>
      <c r="E192" s="13">
        <v>0.55000000000000004</v>
      </c>
      <c r="F192" s="13">
        <v>15.55</v>
      </c>
      <c r="G192" s="13">
        <v>14.55</v>
      </c>
      <c r="I192" s="17">
        <v>6</v>
      </c>
      <c r="J192" s="1">
        <v>5.8666666666666671</v>
      </c>
      <c r="K192" s="1">
        <v>6.4</v>
      </c>
      <c r="L192" s="1">
        <f t="shared" si="7"/>
        <v>-0.53333333333333321</v>
      </c>
      <c r="M192" s="20"/>
      <c r="N192" s="17">
        <v>3</v>
      </c>
      <c r="O192" s="1">
        <v>18.266666666666666</v>
      </c>
      <c r="P192" s="1">
        <v>17.666666666666668</v>
      </c>
      <c r="Q192" s="1">
        <f t="shared" si="6"/>
        <v>0.59999999999999787</v>
      </c>
    </row>
    <row r="193" spans="2:17">
      <c r="B193" s="18">
        <v>3</v>
      </c>
      <c r="C193" s="12">
        <v>15</v>
      </c>
      <c r="D193" s="12">
        <v>34</v>
      </c>
      <c r="E193" s="13">
        <v>0.56666666666666665</v>
      </c>
      <c r="F193" s="13">
        <v>15.566666666666666</v>
      </c>
      <c r="G193" s="13">
        <v>14.566666666666666</v>
      </c>
      <c r="I193" s="17">
        <v>7</v>
      </c>
      <c r="J193" s="1">
        <v>2.8833333333333333</v>
      </c>
      <c r="K193" s="1">
        <v>6.4333333333333336</v>
      </c>
      <c r="L193" s="1">
        <f t="shared" si="7"/>
        <v>-3.5500000000000003</v>
      </c>
      <c r="M193" s="1"/>
      <c r="N193" s="17">
        <v>3</v>
      </c>
      <c r="O193" s="1">
        <v>18.533333333333335</v>
      </c>
      <c r="P193" s="1">
        <v>17.666666666666668</v>
      </c>
      <c r="Q193" s="1">
        <f t="shared" si="6"/>
        <v>0.86666666666666714</v>
      </c>
    </row>
    <row r="194" spans="2:17">
      <c r="B194" s="18">
        <v>3</v>
      </c>
      <c r="C194">
        <v>17</v>
      </c>
      <c r="D194">
        <v>29</v>
      </c>
      <c r="E194" s="1">
        <v>0.48333333333333334</v>
      </c>
      <c r="F194" s="1">
        <v>17.483333333333334</v>
      </c>
      <c r="G194" s="1">
        <v>16.483333333333334</v>
      </c>
      <c r="I194" s="17">
        <v>7</v>
      </c>
      <c r="J194" s="1">
        <v>4.4333333333333336</v>
      </c>
      <c r="K194" s="1">
        <v>6.4333333333333336</v>
      </c>
      <c r="L194" s="1">
        <f t="shared" si="7"/>
        <v>-2</v>
      </c>
      <c r="M194" s="1"/>
      <c r="N194" s="17">
        <v>3</v>
      </c>
      <c r="O194" s="1">
        <v>19.166666666666668</v>
      </c>
      <c r="P194" s="1">
        <v>17.666666666666668</v>
      </c>
      <c r="Q194" s="1">
        <f t="shared" si="6"/>
        <v>1.5</v>
      </c>
    </row>
    <row r="195" spans="2:17">
      <c r="B195" s="18">
        <v>3</v>
      </c>
      <c r="C195">
        <v>19</v>
      </c>
      <c r="D195">
        <v>16</v>
      </c>
      <c r="E195" s="1">
        <v>0.26666666666666666</v>
      </c>
      <c r="F195" s="1">
        <v>19.266666666666666</v>
      </c>
      <c r="G195" s="1">
        <v>18.266666666666666</v>
      </c>
      <c r="I195" s="17">
        <v>8</v>
      </c>
      <c r="J195" s="1">
        <v>6.5166666666666666</v>
      </c>
      <c r="K195" s="1">
        <v>6.4666666666666668</v>
      </c>
      <c r="L195" s="1">
        <f t="shared" si="7"/>
        <v>4.9999999999999822E-2</v>
      </c>
      <c r="M195" s="1"/>
      <c r="N195" s="17">
        <v>4</v>
      </c>
      <c r="O195" s="1">
        <v>17</v>
      </c>
      <c r="P195" s="1">
        <v>17.633333333333333</v>
      </c>
      <c r="Q195" s="1">
        <f t="shared" si="6"/>
        <v>-0.63333333333333286</v>
      </c>
    </row>
    <row r="196" spans="2:17">
      <c r="B196" s="18">
        <v>3</v>
      </c>
      <c r="C196">
        <v>19</v>
      </c>
      <c r="D196">
        <v>32</v>
      </c>
      <c r="E196" s="1">
        <v>0.53333333333333333</v>
      </c>
      <c r="F196" s="1">
        <v>19.533333333333335</v>
      </c>
      <c r="G196" s="1">
        <v>18.533333333333335</v>
      </c>
      <c r="I196" s="17">
        <v>15</v>
      </c>
      <c r="J196" s="1">
        <v>5.4</v>
      </c>
      <c r="K196" s="1">
        <v>6.7166666666666668</v>
      </c>
      <c r="L196" s="1">
        <f t="shared" si="7"/>
        <v>-1.3166666666666664</v>
      </c>
      <c r="M196" s="1"/>
      <c r="N196" s="17">
        <v>5</v>
      </c>
      <c r="O196" s="1">
        <v>18.149999999999999</v>
      </c>
      <c r="P196" s="1">
        <v>17.583333333333332</v>
      </c>
      <c r="Q196" s="1">
        <f t="shared" si="6"/>
        <v>0.56666666666666643</v>
      </c>
    </row>
    <row r="197" spans="2:17">
      <c r="B197" s="18">
        <v>3</v>
      </c>
      <c r="C197">
        <v>20</v>
      </c>
      <c r="D197">
        <v>10</v>
      </c>
      <c r="E197" s="1">
        <v>0.16666666666666666</v>
      </c>
      <c r="F197" s="1">
        <v>20.166666666666668</v>
      </c>
      <c r="G197" s="1">
        <v>19.166666666666668</v>
      </c>
      <c r="I197" s="17">
        <v>15</v>
      </c>
      <c r="J197" s="1">
        <v>6.3833333333333337</v>
      </c>
      <c r="K197" s="1">
        <v>6.7166666666666668</v>
      </c>
      <c r="L197" s="1">
        <f t="shared" si="7"/>
        <v>-0.33333333333333304</v>
      </c>
      <c r="M197" s="1"/>
      <c r="N197" s="17">
        <v>6</v>
      </c>
      <c r="O197" s="1">
        <v>18.116666666666667</v>
      </c>
      <c r="P197" s="1">
        <v>17.55</v>
      </c>
      <c r="Q197" s="1">
        <f t="shared" si="6"/>
        <v>0.56666666666666643</v>
      </c>
    </row>
    <row r="198" spans="2:17">
      <c r="B198" s="18">
        <v>4</v>
      </c>
      <c r="C198">
        <v>2</v>
      </c>
      <c r="D198">
        <v>16</v>
      </c>
      <c r="E198" s="1">
        <v>0.26666666666666666</v>
      </c>
      <c r="F198" s="1">
        <v>2.2666666666666666</v>
      </c>
      <c r="G198" s="1">
        <v>1.2666666666666666</v>
      </c>
      <c r="I198" s="17">
        <v>16</v>
      </c>
      <c r="J198" s="1">
        <v>6.8</v>
      </c>
      <c r="K198" s="1">
        <v>6.75</v>
      </c>
      <c r="L198" s="1">
        <f t="shared" si="7"/>
        <v>4.9999999999999822E-2</v>
      </c>
      <c r="M198" s="1"/>
      <c r="N198" s="17">
        <v>7</v>
      </c>
      <c r="O198" s="1">
        <v>14.966666666666667</v>
      </c>
      <c r="P198" s="1">
        <v>17.5</v>
      </c>
      <c r="Q198" s="1">
        <f t="shared" si="6"/>
        <v>-2.5333333333333332</v>
      </c>
    </row>
    <row r="199" spans="2:17">
      <c r="B199" s="18">
        <v>4</v>
      </c>
      <c r="C199">
        <v>2</v>
      </c>
      <c r="D199">
        <v>21</v>
      </c>
      <c r="E199" s="1">
        <v>0.35</v>
      </c>
      <c r="F199" s="1">
        <v>2.35</v>
      </c>
      <c r="G199" s="1">
        <v>1.35</v>
      </c>
      <c r="I199" s="17">
        <v>17</v>
      </c>
      <c r="J199" s="1">
        <v>6.25</v>
      </c>
      <c r="K199" s="1">
        <v>6.7833333333333332</v>
      </c>
      <c r="L199" s="1">
        <f t="shared" si="7"/>
        <v>-0.53333333333333321</v>
      </c>
      <c r="M199" s="1"/>
      <c r="N199" s="17">
        <v>7</v>
      </c>
      <c r="O199" s="1">
        <v>23.83</v>
      </c>
      <c r="P199" s="1">
        <v>17.5</v>
      </c>
      <c r="Q199" s="1">
        <f t="shared" si="6"/>
        <v>6.3299999999999983</v>
      </c>
    </row>
    <row r="200" spans="2:17">
      <c r="B200" s="18">
        <v>4</v>
      </c>
      <c r="C200">
        <v>2</v>
      </c>
      <c r="D200">
        <v>53</v>
      </c>
      <c r="E200" s="1">
        <v>0.8833333333333333</v>
      </c>
      <c r="F200" s="1">
        <v>2.8833333333333333</v>
      </c>
      <c r="G200" s="1">
        <v>1.8833333333333333</v>
      </c>
      <c r="I200" s="17">
        <v>17</v>
      </c>
      <c r="J200" s="1">
        <v>6.5666666666666664</v>
      </c>
      <c r="K200" s="1">
        <v>6.7833333333333332</v>
      </c>
      <c r="L200" s="1">
        <f t="shared" si="7"/>
        <v>-0.21666666666666679</v>
      </c>
      <c r="M200" s="1"/>
      <c r="N200" s="17">
        <v>7</v>
      </c>
      <c r="O200" s="1">
        <v>23.9</v>
      </c>
      <c r="P200" s="1">
        <v>17.5</v>
      </c>
      <c r="Q200" s="1">
        <f t="shared" si="6"/>
        <v>6.3999999999999986</v>
      </c>
    </row>
    <row r="201" spans="2:17">
      <c r="B201" s="18">
        <v>4</v>
      </c>
      <c r="C201">
        <v>4</v>
      </c>
      <c r="D201">
        <v>28</v>
      </c>
      <c r="E201" s="1">
        <v>0.46666666666666667</v>
      </c>
      <c r="F201" s="1">
        <v>4.4666666666666668</v>
      </c>
      <c r="G201" s="1">
        <v>3.4666666666666668</v>
      </c>
      <c r="I201" s="17">
        <v>18</v>
      </c>
      <c r="J201" s="1">
        <v>2.65</v>
      </c>
      <c r="K201" s="1">
        <v>6.8166666666666664</v>
      </c>
      <c r="L201" s="1">
        <f t="shared" si="7"/>
        <v>-4.1666666666666661</v>
      </c>
      <c r="M201" s="1"/>
      <c r="N201" s="17">
        <v>8</v>
      </c>
      <c r="O201" s="1">
        <v>18.899999999999999</v>
      </c>
      <c r="P201" s="1">
        <v>17.45</v>
      </c>
      <c r="Q201" s="1">
        <f t="shared" si="6"/>
        <v>1.4499999999999993</v>
      </c>
    </row>
    <row r="202" spans="2:17">
      <c r="B202" s="18">
        <v>4</v>
      </c>
      <c r="C202">
        <v>7</v>
      </c>
      <c r="D202">
        <v>20</v>
      </c>
      <c r="E202" s="1">
        <v>0.33333333333333331</v>
      </c>
      <c r="F202" s="1">
        <v>7.333333333333333</v>
      </c>
      <c r="G202" s="1">
        <v>6.333333333333333</v>
      </c>
      <c r="I202" s="17">
        <v>19</v>
      </c>
      <c r="J202" s="1">
        <v>2.1333333333333333</v>
      </c>
      <c r="K202" s="1">
        <v>6.85</v>
      </c>
      <c r="L202" s="1">
        <f t="shared" si="7"/>
        <v>-4.7166666666666668</v>
      </c>
      <c r="M202" s="1"/>
      <c r="N202" s="17">
        <v>9</v>
      </c>
      <c r="O202" s="1">
        <v>15.233333333333334</v>
      </c>
      <c r="P202" s="1">
        <v>17.416666666666668</v>
      </c>
      <c r="Q202" s="1">
        <f t="shared" si="6"/>
        <v>-2.1833333333333336</v>
      </c>
    </row>
    <row r="203" spans="2:17">
      <c r="B203" s="18">
        <v>4</v>
      </c>
      <c r="C203">
        <v>18</v>
      </c>
      <c r="D203">
        <v>0</v>
      </c>
      <c r="E203" s="1">
        <v>0</v>
      </c>
      <c r="F203" s="1">
        <v>18</v>
      </c>
      <c r="G203" s="1">
        <v>17</v>
      </c>
      <c r="I203" s="17">
        <v>19</v>
      </c>
      <c r="J203" s="1">
        <v>6.583333333333333</v>
      </c>
      <c r="K203" s="1">
        <v>6.85</v>
      </c>
      <c r="L203" s="1">
        <f t="shared" si="7"/>
        <v>-0.26666666666666661</v>
      </c>
      <c r="M203" s="1"/>
      <c r="N203" s="17">
        <v>9</v>
      </c>
      <c r="O203" s="1">
        <v>17.966666666666665</v>
      </c>
      <c r="P203" s="1">
        <v>17.416666666666668</v>
      </c>
      <c r="Q203" s="1">
        <f t="shared" si="6"/>
        <v>0.54999999999999716</v>
      </c>
    </row>
    <row r="204" spans="2:17">
      <c r="B204" s="18">
        <v>5</v>
      </c>
      <c r="C204">
        <v>19</v>
      </c>
      <c r="D204">
        <v>9</v>
      </c>
      <c r="E204" s="1">
        <v>0.15</v>
      </c>
      <c r="F204" s="1">
        <v>19.149999999999999</v>
      </c>
      <c r="G204" s="1">
        <v>18.149999999999999</v>
      </c>
      <c r="I204" s="17">
        <v>21</v>
      </c>
      <c r="J204" s="1">
        <v>6.333333333333333</v>
      </c>
      <c r="K204" s="1">
        <v>6.916666666666667</v>
      </c>
      <c r="L204" s="1">
        <f t="shared" si="7"/>
        <v>-0.58333333333333393</v>
      </c>
      <c r="M204" s="1"/>
      <c r="N204" s="17">
        <v>9</v>
      </c>
      <c r="O204" s="1">
        <v>18.583333333333332</v>
      </c>
      <c r="P204" s="1">
        <v>17.416666666666668</v>
      </c>
      <c r="Q204" s="1">
        <f t="shared" si="6"/>
        <v>1.1666666666666643</v>
      </c>
    </row>
    <row r="205" spans="2:17">
      <c r="B205" s="18">
        <v>6</v>
      </c>
      <c r="C205">
        <v>6</v>
      </c>
      <c r="D205">
        <v>52</v>
      </c>
      <c r="E205" s="1">
        <v>0.8666666666666667</v>
      </c>
      <c r="F205" s="1">
        <v>6.8666666666666671</v>
      </c>
      <c r="G205" s="1">
        <v>5.8666666666666671</v>
      </c>
      <c r="I205" s="17">
        <v>21</v>
      </c>
      <c r="J205" s="1">
        <v>6.4</v>
      </c>
      <c r="K205" s="1">
        <v>6.916666666666667</v>
      </c>
      <c r="L205" s="1">
        <f t="shared" si="7"/>
        <v>-0.51666666666666661</v>
      </c>
      <c r="M205" s="1"/>
      <c r="N205" s="17">
        <v>10</v>
      </c>
      <c r="O205" s="1">
        <v>17.716666666666665</v>
      </c>
      <c r="P205" s="1">
        <v>17.366666666666667</v>
      </c>
      <c r="Q205" s="1">
        <f t="shared" si="6"/>
        <v>0.34999999999999787</v>
      </c>
    </row>
    <row r="206" spans="2:17">
      <c r="B206" s="17">
        <v>6</v>
      </c>
      <c r="C206">
        <v>19</v>
      </c>
      <c r="D206">
        <v>7</v>
      </c>
      <c r="E206" s="1">
        <v>0.11666666666666667</v>
      </c>
      <c r="F206" s="1">
        <v>19.116666666666667</v>
      </c>
      <c r="G206" s="1">
        <v>18.116666666666667</v>
      </c>
      <c r="I206" s="17">
        <v>22</v>
      </c>
      <c r="J206" s="1">
        <v>6.5</v>
      </c>
      <c r="K206" s="1">
        <v>6.95</v>
      </c>
      <c r="L206" s="1">
        <f t="shared" si="7"/>
        <v>-0.45000000000000018</v>
      </c>
      <c r="M206" s="1"/>
      <c r="N206" s="17">
        <v>11</v>
      </c>
      <c r="O206" s="1">
        <v>12.75</v>
      </c>
      <c r="P206" s="1">
        <v>17.333333333333332</v>
      </c>
      <c r="Q206" s="1">
        <f t="shared" si="6"/>
        <v>-4.5833333333333321</v>
      </c>
    </row>
    <row r="207" spans="2:17">
      <c r="B207" s="17">
        <v>7</v>
      </c>
      <c r="C207">
        <v>3</v>
      </c>
      <c r="D207">
        <v>53</v>
      </c>
      <c r="E207" s="1">
        <v>0.8833333333333333</v>
      </c>
      <c r="F207" s="1">
        <v>3.8833333333333333</v>
      </c>
      <c r="G207" s="1">
        <v>2.8833333333333333</v>
      </c>
      <c r="I207" s="17">
        <v>23</v>
      </c>
      <c r="J207" s="1">
        <v>1.9</v>
      </c>
      <c r="K207" s="1">
        <v>6.9833333333333334</v>
      </c>
      <c r="L207" s="1">
        <f t="shared" si="7"/>
        <v>-5.0833333333333339</v>
      </c>
      <c r="M207" s="1"/>
      <c r="N207" s="17">
        <v>11</v>
      </c>
      <c r="O207" s="1">
        <v>13.05</v>
      </c>
      <c r="P207" s="1">
        <v>17.333333333333332</v>
      </c>
      <c r="Q207" s="1">
        <f t="shared" si="6"/>
        <v>-4.2833333333333314</v>
      </c>
    </row>
    <row r="208" spans="2:17">
      <c r="B208" s="17">
        <v>7</v>
      </c>
      <c r="C208">
        <v>5</v>
      </c>
      <c r="D208">
        <v>26</v>
      </c>
      <c r="E208" s="1">
        <v>0.43333333333333335</v>
      </c>
      <c r="F208" s="1">
        <v>5.4333333333333336</v>
      </c>
      <c r="G208" s="1">
        <v>4.4333333333333336</v>
      </c>
      <c r="I208" s="17">
        <v>24</v>
      </c>
      <c r="J208" s="1">
        <v>6.083333333333333</v>
      </c>
      <c r="K208" s="1">
        <v>7.0166666666666675</v>
      </c>
      <c r="L208" s="1">
        <f t="shared" si="7"/>
        <v>-0.93333333333333446</v>
      </c>
      <c r="M208" s="1"/>
      <c r="N208" s="17">
        <v>11</v>
      </c>
      <c r="O208" s="1">
        <v>17.516666666666666</v>
      </c>
      <c r="P208" s="1">
        <v>17.333333333333332</v>
      </c>
      <c r="Q208" s="1">
        <f t="shared" si="6"/>
        <v>0.18333333333333357</v>
      </c>
    </row>
    <row r="209" spans="2:17">
      <c r="B209" s="17">
        <v>7</v>
      </c>
      <c r="C209">
        <v>15</v>
      </c>
      <c r="D209">
        <v>58</v>
      </c>
      <c r="E209" s="1">
        <v>0.96666666666666667</v>
      </c>
      <c r="F209" s="1">
        <v>15.966666666666667</v>
      </c>
      <c r="G209" s="1">
        <v>14.966666666666667</v>
      </c>
      <c r="I209" s="17">
        <v>25</v>
      </c>
      <c r="J209" s="1">
        <v>6.7</v>
      </c>
      <c r="K209" s="1">
        <v>7.0500000000000007</v>
      </c>
      <c r="L209" s="1">
        <f t="shared" si="7"/>
        <v>-0.35000000000000053</v>
      </c>
      <c r="M209" s="1"/>
      <c r="N209" s="17">
        <v>11</v>
      </c>
      <c r="O209" s="1">
        <v>21.4</v>
      </c>
      <c r="P209" s="1">
        <v>17.333333333333332</v>
      </c>
      <c r="Q209" s="1">
        <f t="shared" si="6"/>
        <v>4.0666666666666664</v>
      </c>
    </row>
    <row r="210" spans="2:17">
      <c r="B210" s="17">
        <v>7</v>
      </c>
      <c r="C210">
        <v>0</v>
      </c>
      <c r="D210">
        <v>50</v>
      </c>
      <c r="E210" s="1">
        <v>0.83333333333333337</v>
      </c>
      <c r="F210" s="1">
        <v>0.83333333333333337</v>
      </c>
      <c r="G210" s="1">
        <v>23.83</v>
      </c>
      <c r="I210" s="17">
        <v>29</v>
      </c>
      <c r="J210" s="1">
        <v>0.18333333333333335</v>
      </c>
      <c r="K210" s="1">
        <v>7.2</v>
      </c>
      <c r="L210" s="1">
        <f t="shared" si="7"/>
        <v>-7.0166666666666666</v>
      </c>
      <c r="M210" s="1"/>
      <c r="N210" s="17">
        <v>12</v>
      </c>
      <c r="O210" s="1">
        <v>21.2</v>
      </c>
      <c r="P210" s="1">
        <v>17.28</v>
      </c>
      <c r="Q210" s="1">
        <f t="shared" si="6"/>
        <v>3.9199999999999982</v>
      </c>
    </row>
    <row r="211" spans="2:17">
      <c r="B211" s="17">
        <v>7</v>
      </c>
      <c r="C211">
        <v>0</v>
      </c>
      <c r="D211">
        <v>54</v>
      </c>
      <c r="E211" s="1">
        <v>0.9</v>
      </c>
      <c r="F211" s="1">
        <v>0.9</v>
      </c>
      <c r="G211" s="1">
        <v>23.9</v>
      </c>
      <c r="I211" s="17"/>
      <c r="M211" s="1"/>
      <c r="N211" s="17">
        <v>15</v>
      </c>
      <c r="O211" s="1">
        <v>16.616666666666667</v>
      </c>
      <c r="P211" s="1">
        <v>17.166666666666668</v>
      </c>
      <c r="Q211" s="1">
        <f t="shared" si="6"/>
        <v>-0.55000000000000071</v>
      </c>
    </row>
    <row r="212" spans="2:17">
      <c r="B212" s="17">
        <v>8</v>
      </c>
      <c r="C212">
        <v>7</v>
      </c>
      <c r="D212">
        <v>31</v>
      </c>
      <c r="E212" s="1">
        <v>0.51666666666666672</v>
      </c>
      <c r="F212" s="1">
        <v>7.5166666666666666</v>
      </c>
      <c r="G212" s="1">
        <v>6.5166666666666666</v>
      </c>
      <c r="I212" s="17">
        <v>28</v>
      </c>
      <c r="M212" s="1"/>
      <c r="N212" s="17">
        <v>18</v>
      </c>
      <c r="O212" s="1">
        <v>20.583333333333332</v>
      </c>
      <c r="P212" s="1">
        <v>17.033333333333335</v>
      </c>
      <c r="Q212" s="1">
        <f t="shared" si="6"/>
        <v>3.5499999999999972</v>
      </c>
    </row>
    <row r="213" spans="2:17">
      <c r="B213" s="17">
        <v>8</v>
      </c>
      <c r="C213">
        <v>19</v>
      </c>
      <c r="D213">
        <v>54</v>
      </c>
      <c r="E213" s="1">
        <v>0.9</v>
      </c>
      <c r="F213" s="1">
        <v>19.899999999999999</v>
      </c>
      <c r="G213" s="1">
        <v>18.899999999999999</v>
      </c>
      <c r="M213" s="1"/>
      <c r="N213" s="17">
        <v>18</v>
      </c>
      <c r="O213" s="1">
        <v>20.616666666666667</v>
      </c>
      <c r="P213" s="1">
        <v>17.033333333333335</v>
      </c>
      <c r="Q213" s="1">
        <f t="shared" si="6"/>
        <v>3.5833333333333321</v>
      </c>
    </row>
    <row r="214" spans="2:17">
      <c r="B214" s="17">
        <v>9</v>
      </c>
      <c r="C214">
        <v>16</v>
      </c>
      <c r="D214">
        <v>14</v>
      </c>
      <c r="E214" s="1">
        <v>0.23333333333333334</v>
      </c>
      <c r="F214" s="1">
        <v>16.233333333333334</v>
      </c>
      <c r="G214" s="1">
        <v>15.233333333333334</v>
      </c>
      <c r="M214" s="1"/>
      <c r="N214" s="17">
        <v>19</v>
      </c>
      <c r="O214" s="1">
        <v>14.633333333333333</v>
      </c>
      <c r="P214" s="1">
        <v>17</v>
      </c>
      <c r="Q214" s="1">
        <f t="shared" si="6"/>
        <v>-2.3666666666666671</v>
      </c>
    </row>
    <row r="215" spans="2:17">
      <c r="B215" s="17">
        <v>9</v>
      </c>
      <c r="C215">
        <v>18</v>
      </c>
      <c r="D215">
        <v>58</v>
      </c>
      <c r="E215" s="1">
        <v>0.96666666666666667</v>
      </c>
      <c r="F215" s="1">
        <v>18.966666666666665</v>
      </c>
      <c r="G215" s="1">
        <v>17.966666666666665</v>
      </c>
      <c r="M215" s="1"/>
      <c r="N215" s="17">
        <v>20</v>
      </c>
      <c r="O215" s="1">
        <v>14.433333333333334</v>
      </c>
      <c r="P215" s="1">
        <v>16.95</v>
      </c>
      <c r="Q215" s="1">
        <f t="shared" ref="Q215:Q237" si="8">O215-P215</f>
        <v>-2.5166666666666657</v>
      </c>
    </row>
    <row r="216" spans="2:17">
      <c r="B216" s="17">
        <v>9</v>
      </c>
      <c r="C216">
        <v>19</v>
      </c>
      <c r="D216">
        <v>35</v>
      </c>
      <c r="E216" s="1">
        <v>0.58333333333333337</v>
      </c>
      <c r="F216" s="1">
        <v>19.583333333333332</v>
      </c>
      <c r="G216" s="1">
        <v>18.583333333333332</v>
      </c>
      <c r="M216" s="1"/>
      <c r="N216" s="17">
        <v>20</v>
      </c>
      <c r="O216" s="1">
        <v>17.533333333333335</v>
      </c>
      <c r="P216" s="1">
        <v>16.95</v>
      </c>
      <c r="Q216" s="1">
        <f t="shared" si="8"/>
        <v>0.5833333333333357</v>
      </c>
    </row>
    <row r="217" spans="2:17">
      <c r="B217" s="17">
        <v>10</v>
      </c>
      <c r="C217">
        <v>18</v>
      </c>
      <c r="D217">
        <v>43</v>
      </c>
      <c r="E217" s="1">
        <v>0.71666666666666667</v>
      </c>
      <c r="F217" s="1">
        <v>18.716666666666665</v>
      </c>
      <c r="G217" s="1">
        <v>17.716666666666665</v>
      </c>
      <c r="M217" s="1"/>
      <c r="N217" s="17">
        <v>20</v>
      </c>
      <c r="O217" s="1">
        <v>17.95</v>
      </c>
      <c r="P217" s="1">
        <v>16.95</v>
      </c>
      <c r="Q217" s="1">
        <f t="shared" si="8"/>
        <v>1</v>
      </c>
    </row>
    <row r="218" spans="2:17">
      <c r="B218" s="17">
        <v>11</v>
      </c>
      <c r="C218">
        <v>13</v>
      </c>
      <c r="D218">
        <v>45</v>
      </c>
      <c r="E218" s="1">
        <v>0.75</v>
      </c>
      <c r="F218" s="1">
        <v>13.75</v>
      </c>
      <c r="G218" s="1">
        <v>12.75</v>
      </c>
      <c r="M218" s="1"/>
      <c r="N218" s="17">
        <v>21</v>
      </c>
      <c r="O218" s="1">
        <v>12.916666666666666</v>
      </c>
      <c r="P218" s="1">
        <v>16.916666666666668</v>
      </c>
      <c r="Q218" s="1">
        <f t="shared" si="8"/>
        <v>-4.0000000000000018</v>
      </c>
    </row>
    <row r="219" spans="2:17">
      <c r="B219" s="17">
        <v>11</v>
      </c>
      <c r="C219">
        <v>14</v>
      </c>
      <c r="D219">
        <v>3</v>
      </c>
      <c r="E219" s="1">
        <v>0.05</v>
      </c>
      <c r="F219" s="1">
        <v>14.05</v>
      </c>
      <c r="G219" s="1">
        <v>13.05</v>
      </c>
      <c r="M219" s="1"/>
      <c r="N219" s="17">
        <v>21</v>
      </c>
      <c r="O219" s="1">
        <v>17.383333333333333</v>
      </c>
      <c r="P219" s="1">
        <v>16.916666666666668</v>
      </c>
      <c r="Q219" s="1">
        <f t="shared" si="8"/>
        <v>0.46666666666666501</v>
      </c>
    </row>
    <row r="220" spans="2:17">
      <c r="B220" s="17">
        <v>11</v>
      </c>
      <c r="C220">
        <v>18</v>
      </c>
      <c r="D220">
        <v>31</v>
      </c>
      <c r="E220" s="1">
        <v>0.51666666666666672</v>
      </c>
      <c r="F220" s="1">
        <v>18.516666666666666</v>
      </c>
      <c r="G220" s="1">
        <v>17.516666666666666</v>
      </c>
      <c r="M220" s="1"/>
      <c r="N220" s="17">
        <v>21</v>
      </c>
      <c r="O220" s="1">
        <v>21.85</v>
      </c>
      <c r="P220" s="1">
        <v>16.916666666666668</v>
      </c>
      <c r="Q220" s="1">
        <f t="shared" si="8"/>
        <v>4.9333333333333336</v>
      </c>
    </row>
    <row r="221" spans="2:17">
      <c r="B221" s="17">
        <v>11</v>
      </c>
      <c r="C221">
        <v>22</v>
      </c>
      <c r="D221">
        <v>24</v>
      </c>
      <c r="E221" s="1">
        <v>0.4</v>
      </c>
      <c r="F221" s="1">
        <v>22.4</v>
      </c>
      <c r="G221" s="1">
        <v>21.4</v>
      </c>
      <c r="N221" s="17">
        <v>22</v>
      </c>
      <c r="O221" s="1">
        <v>20.166666666666668</v>
      </c>
      <c r="P221" s="1">
        <v>16.883333333333333</v>
      </c>
      <c r="Q221" s="1">
        <f t="shared" si="8"/>
        <v>3.283333333333335</v>
      </c>
    </row>
    <row r="222" spans="2:17">
      <c r="B222" s="17">
        <v>12</v>
      </c>
      <c r="C222">
        <v>22</v>
      </c>
      <c r="D222">
        <v>12</v>
      </c>
      <c r="E222" s="1">
        <v>0.2</v>
      </c>
      <c r="F222" s="1">
        <v>22.2</v>
      </c>
      <c r="G222" s="1">
        <v>21.2</v>
      </c>
      <c r="N222" s="17">
        <v>24</v>
      </c>
      <c r="O222" s="1">
        <v>22.133333333333333</v>
      </c>
      <c r="P222" s="1">
        <v>16.8</v>
      </c>
      <c r="Q222" s="1">
        <f t="shared" si="8"/>
        <v>5.3333333333333321</v>
      </c>
    </row>
    <row r="223" spans="2:17">
      <c r="B223" s="18">
        <v>15</v>
      </c>
      <c r="C223">
        <v>6</v>
      </c>
      <c r="D223">
        <v>24</v>
      </c>
      <c r="E223" s="1">
        <v>0.4</v>
      </c>
      <c r="F223" s="1">
        <v>6.4</v>
      </c>
      <c r="G223" s="1">
        <v>5.4</v>
      </c>
      <c r="N223" s="17">
        <v>24</v>
      </c>
      <c r="O223" s="1">
        <v>23.03</v>
      </c>
      <c r="P223" s="1">
        <v>16.8</v>
      </c>
      <c r="Q223" s="1">
        <f t="shared" si="8"/>
        <v>6.23</v>
      </c>
    </row>
    <row r="224" spans="2:17">
      <c r="B224" s="18">
        <v>15</v>
      </c>
      <c r="C224">
        <v>7</v>
      </c>
      <c r="D224">
        <v>23</v>
      </c>
      <c r="E224" s="1">
        <v>0.38333333333333336</v>
      </c>
      <c r="F224" s="1">
        <v>7.3833333333333337</v>
      </c>
      <c r="G224" s="1">
        <v>6.3833333333333337</v>
      </c>
      <c r="N224" s="17">
        <v>25</v>
      </c>
      <c r="O224" s="1">
        <v>16.916666666666668</v>
      </c>
      <c r="P224" s="1">
        <v>16.766666666666666</v>
      </c>
      <c r="Q224" s="1">
        <f t="shared" si="8"/>
        <v>0.15000000000000213</v>
      </c>
    </row>
    <row r="225" spans="2:17">
      <c r="B225" s="18">
        <v>15</v>
      </c>
      <c r="C225" s="8">
        <v>17</v>
      </c>
      <c r="D225" s="8">
        <v>37</v>
      </c>
      <c r="E225" s="9">
        <v>0.6166666666666667</v>
      </c>
      <c r="F225" s="9">
        <v>17.616666666666667</v>
      </c>
      <c r="G225" s="9">
        <v>16.616666666666667</v>
      </c>
      <c r="N225" s="17">
        <v>26</v>
      </c>
      <c r="O225" s="1">
        <v>15.666666666666668</v>
      </c>
      <c r="P225" s="1">
        <v>16.716666666666665</v>
      </c>
      <c r="Q225" s="1">
        <f t="shared" si="8"/>
        <v>-1.0499999999999972</v>
      </c>
    </row>
    <row r="226" spans="2:17">
      <c r="B226" s="18">
        <v>16</v>
      </c>
      <c r="C226">
        <v>7</v>
      </c>
      <c r="D226">
        <v>48</v>
      </c>
      <c r="E226" s="1">
        <v>0.8</v>
      </c>
      <c r="F226" s="1">
        <v>7.8</v>
      </c>
      <c r="G226" s="1">
        <v>6.8</v>
      </c>
      <c r="N226" s="17">
        <v>26</v>
      </c>
      <c r="O226" s="1">
        <v>15.850000000000001</v>
      </c>
      <c r="P226" s="1">
        <v>16.716666666666665</v>
      </c>
      <c r="Q226" s="1">
        <f t="shared" si="8"/>
        <v>-0.86666666666666359</v>
      </c>
    </row>
    <row r="227" spans="2:17">
      <c r="B227" s="18">
        <v>17</v>
      </c>
      <c r="C227">
        <v>7</v>
      </c>
      <c r="D227">
        <v>15</v>
      </c>
      <c r="E227" s="1">
        <v>0.25</v>
      </c>
      <c r="F227" s="1">
        <v>7.25</v>
      </c>
      <c r="G227" s="1">
        <v>6.25</v>
      </c>
      <c r="N227" s="17">
        <v>26</v>
      </c>
      <c r="O227" s="1">
        <v>21.916666666666668</v>
      </c>
      <c r="P227" s="1">
        <v>16.716666666666665</v>
      </c>
      <c r="Q227" s="1">
        <f t="shared" si="8"/>
        <v>5.2000000000000028</v>
      </c>
    </row>
    <row r="228" spans="2:17">
      <c r="B228" s="18">
        <v>17</v>
      </c>
      <c r="C228">
        <v>7</v>
      </c>
      <c r="D228">
        <v>34</v>
      </c>
      <c r="E228" s="1">
        <v>0.56666666666666665</v>
      </c>
      <c r="F228" s="1">
        <v>7.5666666666666664</v>
      </c>
      <c r="G228" s="1">
        <v>6.5666666666666664</v>
      </c>
      <c r="N228" s="17">
        <v>26</v>
      </c>
      <c r="O228" s="1">
        <v>22.5</v>
      </c>
      <c r="P228" s="1">
        <v>16.716666666666665</v>
      </c>
      <c r="Q228" s="1">
        <f t="shared" si="8"/>
        <v>5.783333333333335</v>
      </c>
    </row>
    <row r="229" spans="2:17">
      <c r="B229" s="18">
        <v>18</v>
      </c>
      <c r="C229">
        <v>3</v>
      </c>
      <c r="D229">
        <v>39</v>
      </c>
      <c r="E229" s="1">
        <v>0.65</v>
      </c>
      <c r="F229" s="1">
        <v>3.65</v>
      </c>
      <c r="G229" s="1">
        <v>2.65</v>
      </c>
      <c r="N229" s="17">
        <v>26</v>
      </c>
      <c r="O229" s="1">
        <v>22.65</v>
      </c>
      <c r="P229" s="1">
        <v>16.716666666666665</v>
      </c>
      <c r="Q229" s="1">
        <f t="shared" si="8"/>
        <v>5.9333333333333336</v>
      </c>
    </row>
    <row r="230" spans="2:17">
      <c r="B230" s="18">
        <v>18</v>
      </c>
      <c r="C230">
        <v>21</v>
      </c>
      <c r="D230">
        <v>35</v>
      </c>
      <c r="E230" s="1">
        <v>0.58333333333333337</v>
      </c>
      <c r="F230" s="1">
        <v>21.583333333333332</v>
      </c>
      <c r="G230" s="1">
        <v>20.583333333333332</v>
      </c>
      <c r="N230" s="17">
        <v>28</v>
      </c>
      <c r="O230" s="1">
        <v>20.149999999999999</v>
      </c>
      <c r="P230" s="1">
        <v>16.649999999999999</v>
      </c>
      <c r="Q230" s="1">
        <f t="shared" si="8"/>
        <v>3.5</v>
      </c>
    </row>
    <row r="231" spans="2:17">
      <c r="B231" s="18">
        <v>18</v>
      </c>
      <c r="C231" s="8">
        <v>21</v>
      </c>
      <c r="D231" s="8">
        <v>37</v>
      </c>
      <c r="E231" s="9">
        <v>0.6166666666666667</v>
      </c>
      <c r="F231" s="9">
        <v>21.616666666666667</v>
      </c>
      <c r="G231" s="9">
        <v>20.616666666666667</v>
      </c>
      <c r="N231" s="17">
        <v>28</v>
      </c>
      <c r="O231" s="1">
        <v>23.25</v>
      </c>
      <c r="P231" s="1">
        <v>16.649999999999999</v>
      </c>
      <c r="Q231" s="1">
        <f t="shared" si="8"/>
        <v>6.6000000000000014</v>
      </c>
    </row>
    <row r="232" spans="2:17">
      <c r="B232" s="17">
        <v>19</v>
      </c>
      <c r="C232">
        <v>3</v>
      </c>
      <c r="D232">
        <v>8</v>
      </c>
      <c r="E232" s="1">
        <v>0.13333333333333333</v>
      </c>
      <c r="F232" s="1">
        <v>3.1333333333333333</v>
      </c>
      <c r="G232" s="1">
        <v>2.1333333333333333</v>
      </c>
      <c r="N232" s="17">
        <v>28</v>
      </c>
      <c r="O232" s="1">
        <v>23.53</v>
      </c>
      <c r="P232" s="1">
        <v>16.649999999999999</v>
      </c>
      <c r="Q232" s="1">
        <f t="shared" si="8"/>
        <v>6.8800000000000026</v>
      </c>
    </row>
    <row r="233" spans="2:17">
      <c r="B233" s="17">
        <v>19</v>
      </c>
      <c r="C233">
        <v>7</v>
      </c>
      <c r="D233">
        <v>35</v>
      </c>
      <c r="E233" s="1">
        <v>0.58333333333333337</v>
      </c>
      <c r="F233" s="1">
        <v>7.583333333333333</v>
      </c>
      <c r="G233" s="1">
        <v>6.583333333333333</v>
      </c>
      <c r="N233" s="17">
        <v>29</v>
      </c>
      <c r="O233" s="1">
        <v>15.633333333333333</v>
      </c>
      <c r="P233" s="1">
        <v>16.600000000000001</v>
      </c>
      <c r="Q233" s="1">
        <f t="shared" si="8"/>
        <v>-0.96666666666666856</v>
      </c>
    </row>
    <row r="234" spans="2:17">
      <c r="B234" s="17">
        <v>19</v>
      </c>
      <c r="C234">
        <v>15</v>
      </c>
      <c r="D234">
        <v>38</v>
      </c>
      <c r="E234" s="1">
        <v>0.6333333333333333</v>
      </c>
      <c r="F234" s="1">
        <v>15.633333333333333</v>
      </c>
      <c r="G234" s="1">
        <v>14.633333333333333</v>
      </c>
      <c r="N234" s="17">
        <v>29</v>
      </c>
      <c r="O234" s="1">
        <v>15.850000000000001</v>
      </c>
      <c r="P234" s="1">
        <v>16.600000000000001</v>
      </c>
      <c r="Q234" s="1">
        <f t="shared" si="8"/>
        <v>-0.75</v>
      </c>
    </row>
    <row r="235" spans="2:17">
      <c r="B235" s="17">
        <v>20</v>
      </c>
      <c r="C235">
        <v>15</v>
      </c>
      <c r="D235">
        <v>26</v>
      </c>
      <c r="E235" s="1">
        <v>0.43333333333333335</v>
      </c>
      <c r="F235" s="1">
        <v>15.433333333333334</v>
      </c>
      <c r="G235" s="1">
        <v>14.433333333333334</v>
      </c>
      <c r="N235" s="17">
        <v>29</v>
      </c>
      <c r="O235" s="1">
        <v>17.416666666666668</v>
      </c>
      <c r="P235" s="1">
        <v>16.600000000000001</v>
      </c>
      <c r="Q235" s="1">
        <f t="shared" si="8"/>
        <v>0.81666666666666643</v>
      </c>
    </row>
    <row r="236" spans="2:17">
      <c r="B236" s="17">
        <v>20</v>
      </c>
      <c r="C236">
        <v>18</v>
      </c>
      <c r="D236">
        <v>32</v>
      </c>
      <c r="E236" s="1">
        <v>0.53333333333333333</v>
      </c>
      <c r="F236" s="1">
        <v>18.533333333333335</v>
      </c>
      <c r="G236" s="1">
        <v>17.533333333333335</v>
      </c>
      <c r="N236" s="17">
        <v>29</v>
      </c>
      <c r="O236" s="1">
        <v>18.983333333333334</v>
      </c>
      <c r="P236" s="1">
        <v>16.600000000000001</v>
      </c>
      <c r="Q236" s="1">
        <f t="shared" si="8"/>
        <v>2.3833333333333329</v>
      </c>
    </row>
    <row r="237" spans="2:17">
      <c r="B237" s="17">
        <v>20</v>
      </c>
      <c r="C237">
        <v>18</v>
      </c>
      <c r="D237">
        <v>57</v>
      </c>
      <c r="E237" s="1">
        <v>0.95</v>
      </c>
      <c r="F237" s="1">
        <v>18.95</v>
      </c>
      <c r="G237" s="1">
        <v>17.95</v>
      </c>
      <c r="N237" s="17">
        <v>30</v>
      </c>
      <c r="O237" s="5">
        <v>17.850000000000001</v>
      </c>
      <c r="P237" s="1">
        <v>16.566666666666666</v>
      </c>
      <c r="Q237" s="1">
        <f t="shared" si="8"/>
        <v>1.283333333333335</v>
      </c>
    </row>
    <row r="238" spans="2:17">
      <c r="B238" s="17">
        <v>21</v>
      </c>
      <c r="C238">
        <v>7</v>
      </c>
      <c r="D238">
        <v>20</v>
      </c>
      <c r="E238" s="1">
        <v>0.33333333333333331</v>
      </c>
      <c r="F238" s="1">
        <v>7.333333333333333</v>
      </c>
      <c r="G238" s="1">
        <v>6.333333333333333</v>
      </c>
    </row>
    <row r="239" spans="2:17">
      <c r="B239" s="17">
        <v>21</v>
      </c>
      <c r="C239">
        <v>7</v>
      </c>
      <c r="D239">
        <v>24</v>
      </c>
      <c r="E239" s="1">
        <v>0.4</v>
      </c>
      <c r="F239" s="1">
        <v>7.4</v>
      </c>
      <c r="G239" s="1">
        <v>6.4</v>
      </c>
    </row>
    <row r="240" spans="2:17">
      <c r="B240" s="17">
        <v>21</v>
      </c>
      <c r="C240">
        <v>13</v>
      </c>
      <c r="D240">
        <v>55</v>
      </c>
      <c r="E240" s="1">
        <v>0.91666666666666663</v>
      </c>
      <c r="F240" s="1">
        <v>13.916666666666666</v>
      </c>
      <c r="G240" s="1">
        <v>12.916666666666666</v>
      </c>
      <c r="N240">
        <v>55</v>
      </c>
    </row>
    <row r="241" spans="1:7">
      <c r="B241" s="17">
        <v>21</v>
      </c>
      <c r="C241">
        <v>18</v>
      </c>
      <c r="D241">
        <v>23</v>
      </c>
      <c r="E241" s="1">
        <v>0.38333333333333336</v>
      </c>
      <c r="F241" s="1">
        <v>18.383333333333333</v>
      </c>
      <c r="G241" s="1">
        <v>17.383333333333333</v>
      </c>
    </row>
    <row r="242" spans="1:7">
      <c r="B242" s="17">
        <v>21</v>
      </c>
      <c r="C242">
        <v>22</v>
      </c>
      <c r="D242">
        <v>51</v>
      </c>
      <c r="E242" s="1">
        <v>0.85</v>
      </c>
      <c r="F242" s="1">
        <v>22.85</v>
      </c>
      <c r="G242" s="1">
        <v>21.85</v>
      </c>
    </row>
    <row r="243" spans="1:7">
      <c r="B243" s="17">
        <v>22</v>
      </c>
      <c r="C243">
        <v>7</v>
      </c>
      <c r="D243">
        <v>30</v>
      </c>
      <c r="E243" s="1">
        <v>0.5</v>
      </c>
      <c r="F243" s="1">
        <v>7.5</v>
      </c>
      <c r="G243" s="1">
        <v>6.5</v>
      </c>
    </row>
    <row r="244" spans="1:7">
      <c r="B244" s="17">
        <v>22</v>
      </c>
      <c r="C244">
        <v>21</v>
      </c>
      <c r="D244">
        <v>10</v>
      </c>
      <c r="E244" s="1">
        <v>0.16666666666666666</v>
      </c>
      <c r="F244" s="1">
        <v>21.166666666666668</v>
      </c>
      <c r="G244" s="1">
        <v>20.166666666666668</v>
      </c>
    </row>
    <row r="245" spans="1:7">
      <c r="A245" t="s">
        <v>202</v>
      </c>
      <c r="B245" s="17">
        <v>23</v>
      </c>
      <c r="C245" s="8">
        <v>2</v>
      </c>
      <c r="D245" s="8">
        <v>54</v>
      </c>
      <c r="E245" s="9">
        <v>0.9</v>
      </c>
      <c r="F245" s="9">
        <v>2.9</v>
      </c>
      <c r="G245" s="9">
        <v>1.9</v>
      </c>
    </row>
    <row r="246" spans="1:7">
      <c r="B246" s="17">
        <v>24</v>
      </c>
      <c r="C246">
        <v>7</v>
      </c>
      <c r="D246">
        <v>5</v>
      </c>
      <c r="E246" s="1">
        <v>8.3333333333333329E-2</v>
      </c>
      <c r="F246" s="1">
        <v>7.083333333333333</v>
      </c>
      <c r="G246" s="1">
        <v>6.083333333333333</v>
      </c>
    </row>
    <row r="247" spans="1:7">
      <c r="B247" s="17">
        <v>24</v>
      </c>
      <c r="C247">
        <v>23</v>
      </c>
      <c r="D247">
        <v>8</v>
      </c>
      <c r="E247" s="1">
        <v>0.13333333333333333</v>
      </c>
      <c r="F247" s="1">
        <v>23.133333333333333</v>
      </c>
      <c r="G247" s="1">
        <v>22.133333333333333</v>
      </c>
    </row>
    <row r="248" spans="1:7">
      <c r="B248" s="17">
        <v>24</v>
      </c>
      <c r="C248">
        <v>0</v>
      </c>
      <c r="D248">
        <v>2</v>
      </c>
      <c r="E248" s="1">
        <v>3.3333333333333333E-2</v>
      </c>
      <c r="F248" s="1">
        <v>3.3333333333333333E-2</v>
      </c>
      <c r="G248" s="1">
        <v>23.03</v>
      </c>
    </row>
    <row r="249" spans="1:7">
      <c r="B249" s="17">
        <v>25</v>
      </c>
      <c r="C249">
        <v>7</v>
      </c>
      <c r="D249">
        <v>42</v>
      </c>
      <c r="E249" s="1">
        <v>0.7</v>
      </c>
      <c r="F249" s="1">
        <v>7.7</v>
      </c>
      <c r="G249" s="1">
        <v>6.7</v>
      </c>
    </row>
    <row r="250" spans="1:7">
      <c r="B250" s="17">
        <v>25</v>
      </c>
      <c r="C250" s="14">
        <v>17</v>
      </c>
      <c r="D250" s="14">
        <v>55</v>
      </c>
      <c r="E250" s="15">
        <v>0.91666666666666663</v>
      </c>
      <c r="F250" s="15">
        <v>17.916666666666668</v>
      </c>
      <c r="G250" s="15">
        <v>16.916666666666668</v>
      </c>
    </row>
    <row r="251" spans="1:7">
      <c r="B251" s="17">
        <v>26</v>
      </c>
      <c r="C251">
        <v>16</v>
      </c>
      <c r="D251">
        <v>40</v>
      </c>
      <c r="E251" s="1">
        <v>0.66666666666666663</v>
      </c>
      <c r="F251" s="1">
        <v>16.666666666666668</v>
      </c>
      <c r="G251" s="1">
        <v>15.666666666666668</v>
      </c>
    </row>
    <row r="252" spans="1:7">
      <c r="B252" s="17">
        <v>26</v>
      </c>
      <c r="C252">
        <v>16</v>
      </c>
      <c r="D252">
        <v>51</v>
      </c>
      <c r="E252" s="1">
        <v>0.85</v>
      </c>
      <c r="F252" s="1">
        <v>16.850000000000001</v>
      </c>
      <c r="G252" s="1">
        <v>15.850000000000001</v>
      </c>
    </row>
    <row r="253" spans="1:7">
      <c r="B253" s="17">
        <v>26</v>
      </c>
      <c r="C253">
        <v>22</v>
      </c>
      <c r="D253">
        <v>55</v>
      </c>
      <c r="E253" s="1">
        <v>0.91666666666666663</v>
      </c>
      <c r="F253" s="1">
        <v>22.916666666666668</v>
      </c>
      <c r="G253" s="1">
        <v>21.916666666666668</v>
      </c>
    </row>
    <row r="254" spans="1:7">
      <c r="B254" s="17">
        <v>26</v>
      </c>
      <c r="C254">
        <v>23</v>
      </c>
      <c r="D254">
        <v>30</v>
      </c>
      <c r="E254" s="1">
        <v>0.5</v>
      </c>
      <c r="F254" s="1">
        <v>23.5</v>
      </c>
      <c r="G254" s="1">
        <v>22.5</v>
      </c>
    </row>
    <row r="255" spans="1:7">
      <c r="B255" s="17">
        <v>26</v>
      </c>
      <c r="C255" s="8">
        <v>23</v>
      </c>
      <c r="D255" s="8">
        <v>39</v>
      </c>
      <c r="E255" s="9">
        <v>0.65</v>
      </c>
      <c r="F255" s="9">
        <v>23.65</v>
      </c>
      <c r="G255" s="9">
        <v>22.65</v>
      </c>
    </row>
    <row r="256" spans="1:7">
      <c r="A256" t="s">
        <v>203</v>
      </c>
      <c r="B256" s="17">
        <v>28</v>
      </c>
      <c r="C256" s="14">
        <v>21</v>
      </c>
      <c r="D256" s="14">
        <v>9</v>
      </c>
      <c r="E256" s="15">
        <v>0.15</v>
      </c>
      <c r="F256" s="15">
        <v>21.15</v>
      </c>
      <c r="G256" s="15">
        <v>20.149999999999999</v>
      </c>
    </row>
    <row r="257" spans="1:7">
      <c r="B257" s="17">
        <v>28</v>
      </c>
      <c r="C257">
        <v>0</v>
      </c>
      <c r="D257">
        <v>15</v>
      </c>
      <c r="E257" s="1">
        <v>0.25</v>
      </c>
      <c r="F257" s="1">
        <v>0.25</v>
      </c>
      <c r="G257" s="1">
        <v>23.25</v>
      </c>
    </row>
    <row r="258" spans="1:7">
      <c r="B258" s="17">
        <v>28</v>
      </c>
      <c r="C258">
        <v>0</v>
      </c>
      <c r="D258">
        <v>32</v>
      </c>
      <c r="E258" s="1">
        <v>0.53333333333333333</v>
      </c>
      <c r="F258" s="1">
        <v>0.53333333333333333</v>
      </c>
      <c r="G258" s="1">
        <v>23.53</v>
      </c>
    </row>
    <row r="259" spans="1:7">
      <c r="B259" s="17">
        <v>29</v>
      </c>
      <c r="C259">
        <v>1</v>
      </c>
      <c r="D259">
        <v>11</v>
      </c>
      <c r="E259" s="1">
        <v>0.18333333333333332</v>
      </c>
      <c r="F259" s="1">
        <v>1.1833333333333333</v>
      </c>
      <c r="G259" s="1">
        <v>0.18333333333333335</v>
      </c>
    </row>
    <row r="260" spans="1:7">
      <c r="A260" t="s">
        <v>204</v>
      </c>
      <c r="B260" s="17">
        <v>29</v>
      </c>
      <c r="C260" s="8">
        <v>16</v>
      </c>
      <c r="D260" s="8">
        <v>38</v>
      </c>
      <c r="E260" s="9">
        <v>0.6333333333333333</v>
      </c>
      <c r="F260" s="9">
        <v>16.633333333333333</v>
      </c>
      <c r="G260" s="9">
        <v>15.633333333333333</v>
      </c>
    </row>
    <row r="261" spans="1:7">
      <c r="B261" s="17">
        <v>29</v>
      </c>
      <c r="C261">
        <v>16</v>
      </c>
      <c r="D261">
        <v>51</v>
      </c>
      <c r="E261" s="1">
        <v>0.85</v>
      </c>
      <c r="F261" s="1">
        <v>16.850000000000001</v>
      </c>
      <c r="G261" s="1">
        <v>15.850000000000001</v>
      </c>
    </row>
    <row r="262" spans="1:7">
      <c r="A262" t="s">
        <v>194</v>
      </c>
      <c r="B262" s="17">
        <v>29</v>
      </c>
      <c r="C262" s="14">
        <v>18</v>
      </c>
      <c r="D262" s="14">
        <v>25</v>
      </c>
      <c r="E262" s="15">
        <v>0.41666666666666669</v>
      </c>
      <c r="F262" s="15">
        <v>18.416666666666668</v>
      </c>
      <c r="G262" s="15">
        <v>17.416666666666668</v>
      </c>
    </row>
    <row r="263" spans="1:7">
      <c r="A263" t="s">
        <v>205</v>
      </c>
      <c r="B263" s="17">
        <v>29</v>
      </c>
      <c r="C263" s="8">
        <v>19</v>
      </c>
      <c r="D263" s="8">
        <v>59</v>
      </c>
      <c r="E263" s="9">
        <v>0.98333333333333328</v>
      </c>
      <c r="F263" s="9">
        <v>19.983333333333334</v>
      </c>
      <c r="G263" s="9">
        <v>18.983333333333334</v>
      </c>
    </row>
    <row r="264" spans="1:7">
      <c r="B264" s="17">
        <v>30</v>
      </c>
      <c r="C264" s="8">
        <v>18</v>
      </c>
      <c r="D264" s="8">
        <v>51</v>
      </c>
      <c r="E264" s="9">
        <v>0.85</v>
      </c>
      <c r="F264" s="9">
        <v>18.850000000000001</v>
      </c>
      <c r="G264" s="9">
        <v>17.850000000000001</v>
      </c>
    </row>
    <row r="265" spans="1:7">
      <c r="A265">
        <v>83</v>
      </c>
    </row>
  </sheetData>
  <sortState ref="AA3:AA109">
    <sortCondition ref="AA3:AA10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133"/>
  <sheetViews>
    <sheetView topLeftCell="A133" workbookViewId="0">
      <selection activeCell="C41" sqref="C41"/>
    </sheetView>
  </sheetViews>
  <sheetFormatPr baseColWidth="10" defaultRowHeight="15" x14ac:dyDescent="0"/>
  <cols>
    <col min="4" max="4" width="12" customWidth="1"/>
    <col min="11" max="11" width="10.83203125" style="17"/>
    <col min="16" max="16" width="10.83203125" style="17"/>
  </cols>
  <sheetData>
    <row r="1" spans="3:35" ht="54" customHeight="1">
      <c r="C1" s="158"/>
      <c r="D1" s="159"/>
      <c r="E1" s="160"/>
      <c r="F1" s="160"/>
      <c r="G1" s="161"/>
      <c r="H1" s="94"/>
      <c r="V1" s="207"/>
      <c r="W1" s="207"/>
      <c r="X1" s="36"/>
      <c r="Y1" s="207"/>
      <c r="Z1" s="207"/>
    </row>
    <row r="2" spans="3:35" ht="45">
      <c r="D2" t="s">
        <v>25</v>
      </c>
      <c r="E2" t="s">
        <v>2</v>
      </c>
      <c r="F2" t="s">
        <v>3</v>
      </c>
      <c r="G2" t="s">
        <v>4</v>
      </c>
      <c r="H2" t="s">
        <v>11</v>
      </c>
      <c r="I2" s="4" t="s">
        <v>10</v>
      </c>
      <c r="K2" s="17" t="s">
        <v>25</v>
      </c>
      <c r="L2" s="20" t="s">
        <v>30</v>
      </c>
      <c r="M2" t="s">
        <v>26</v>
      </c>
      <c r="N2" s="20" t="s">
        <v>27</v>
      </c>
      <c r="P2" s="17" t="s">
        <v>25</v>
      </c>
      <c r="Q2" s="20" t="s">
        <v>31</v>
      </c>
      <c r="R2" t="s">
        <v>28</v>
      </c>
      <c r="S2" s="20" t="s">
        <v>29</v>
      </c>
      <c r="T2" s="20"/>
      <c r="V2" s="20" t="s">
        <v>25</v>
      </c>
      <c r="W2" t="s">
        <v>26</v>
      </c>
      <c r="Y2" t="s">
        <v>25</v>
      </c>
      <c r="Z2" t="s">
        <v>28</v>
      </c>
      <c r="AD2" t="s">
        <v>26</v>
      </c>
      <c r="AE2" t="s">
        <v>318</v>
      </c>
      <c r="AH2" t="s">
        <v>28</v>
      </c>
      <c r="AI2" t="s">
        <v>318</v>
      </c>
    </row>
    <row r="3" spans="3:35">
      <c r="C3" s="22" t="s">
        <v>1</v>
      </c>
      <c r="D3">
        <v>1</v>
      </c>
      <c r="E3">
        <v>1</v>
      </c>
      <c r="F3">
        <v>40</v>
      </c>
      <c r="G3" s="1">
        <v>0.66666666666666663</v>
      </c>
      <c r="H3" s="1">
        <f>E3+G3</f>
        <v>1.6666666666666665</v>
      </c>
      <c r="I3" s="5">
        <f>H3-1</f>
        <v>0.66666666666666652</v>
      </c>
      <c r="K3" s="17">
        <v>1</v>
      </c>
      <c r="L3" s="1">
        <v>0.66666666666666663</v>
      </c>
      <c r="M3" s="1">
        <v>7.3</v>
      </c>
      <c r="N3" s="1">
        <v>-6.6333333333333329</v>
      </c>
      <c r="P3" s="17">
        <v>2</v>
      </c>
      <c r="Q3" s="1">
        <v>21.183333333333334</v>
      </c>
      <c r="R3" s="1">
        <v>16.466666666666665</v>
      </c>
      <c r="S3" s="1">
        <v>4.7166666666666686</v>
      </c>
      <c r="T3" s="1"/>
      <c r="V3" s="27">
        <v>1</v>
      </c>
      <c r="W3" s="26">
        <v>-6.6333333333333329</v>
      </c>
      <c r="Y3" s="27">
        <v>2</v>
      </c>
      <c r="Z3" s="26">
        <v>4.7166666666666686</v>
      </c>
      <c r="AD3" s="19">
        <v>-7.95</v>
      </c>
      <c r="AH3" s="19">
        <v>-0.81666666666666643</v>
      </c>
    </row>
    <row r="4" spans="3:35">
      <c r="D4">
        <v>2</v>
      </c>
      <c r="E4">
        <v>22</v>
      </c>
      <c r="F4">
        <v>11</v>
      </c>
      <c r="G4" s="1">
        <v>0.18333333333333332</v>
      </c>
      <c r="H4" s="1">
        <f t="shared" ref="H4:H7" si="0">E4+G4</f>
        <v>22.183333333333334</v>
      </c>
      <c r="I4" s="5">
        <f t="shared" ref="I4:I6" si="1">H4-1</f>
        <v>21.183333333333334</v>
      </c>
      <c r="K4" s="17">
        <v>20</v>
      </c>
      <c r="L4" s="1">
        <v>0.51666666666666672</v>
      </c>
      <c r="M4" s="1">
        <v>7.9666666666666668</v>
      </c>
      <c r="N4" s="1">
        <v>-7.45</v>
      </c>
      <c r="P4" s="17">
        <v>2</v>
      </c>
      <c r="Q4" s="73">
        <v>21.42</v>
      </c>
      <c r="R4" s="73">
        <v>16.466666666666665</v>
      </c>
      <c r="S4" s="73">
        <v>4.9533333333333367</v>
      </c>
      <c r="T4" s="3"/>
      <c r="V4" s="27">
        <v>20</v>
      </c>
      <c r="W4" s="26">
        <v>-7.45</v>
      </c>
      <c r="Y4" s="27">
        <v>2</v>
      </c>
      <c r="Z4" s="39">
        <v>4.9533333333333367</v>
      </c>
      <c r="AD4" s="19">
        <v>-7.6833333333333336</v>
      </c>
      <c r="AH4" s="19">
        <v>-0.69999999999999929</v>
      </c>
    </row>
    <row r="5" spans="3:35">
      <c r="C5" s="22"/>
      <c r="D5">
        <v>2</v>
      </c>
      <c r="E5" s="110">
        <v>22</v>
      </c>
      <c r="F5" s="110">
        <v>25</v>
      </c>
      <c r="G5" s="73">
        <v>0.41666666666666669</v>
      </c>
      <c r="H5" s="73">
        <f t="shared" si="0"/>
        <v>22.416666666666668</v>
      </c>
      <c r="I5" s="73">
        <f t="shared" si="1"/>
        <v>21.416666666666668</v>
      </c>
      <c r="P5" s="17">
        <v>4</v>
      </c>
      <c r="Q5" s="1">
        <v>18.366666666666667</v>
      </c>
      <c r="R5" s="1">
        <v>16.399999999999999</v>
      </c>
      <c r="S5" s="1">
        <v>1.9666666666666686</v>
      </c>
      <c r="T5" s="1"/>
      <c r="V5" s="28">
        <v>2</v>
      </c>
      <c r="W5" s="13">
        <v>-2.1166666666666663</v>
      </c>
      <c r="Y5" s="27">
        <v>4</v>
      </c>
      <c r="Z5" s="26">
        <v>1.9666666666666686</v>
      </c>
      <c r="AD5" s="19">
        <v>-7.45</v>
      </c>
      <c r="AH5" s="19">
        <v>-0.36666666666666714</v>
      </c>
    </row>
    <row r="6" spans="3:35">
      <c r="D6">
        <v>4</v>
      </c>
      <c r="E6">
        <v>19</v>
      </c>
      <c r="F6">
        <v>22</v>
      </c>
      <c r="G6" s="1">
        <v>0.36666666666666664</v>
      </c>
      <c r="H6" s="1">
        <f t="shared" si="0"/>
        <v>19.366666666666667</v>
      </c>
      <c r="I6" s="5">
        <f t="shared" si="1"/>
        <v>18.366666666666667</v>
      </c>
      <c r="K6" s="25"/>
      <c r="P6" s="17">
        <v>4</v>
      </c>
      <c r="Q6" s="1">
        <v>23.533333333333335</v>
      </c>
      <c r="R6" s="1">
        <v>16.399999999999999</v>
      </c>
      <c r="S6" s="1">
        <v>7.1333333333333364</v>
      </c>
      <c r="T6" s="1"/>
      <c r="V6" s="28">
        <v>4</v>
      </c>
      <c r="W6" s="13">
        <v>-3.2833333333333332</v>
      </c>
      <c r="Y6" s="27">
        <v>4</v>
      </c>
      <c r="Z6" s="26">
        <v>7.1333333333333364</v>
      </c>
      <c r="AD6" s="19">
        <v>-7.3833333333333337</v>
      </c>
      <c r="AH6" s="19">
        <v>0</v>
      </c>
    </row>
    <row r="7" spans="3:35">
      <c r="D7">
        <v>4</v>
      </c>
      <c r="E7">
        <v>0</v>
      </c>
      <c r="F7">
        <v>32</v>
      </c>
      <c r="G7" s="1">
        <v>0.53333333333333333</v>
      </c>
      <c r="H7" s="1">
        <f t="shared" si="0"/>
        <v>0.53333333333333333</v>
      </c>
      <c r="I7" s="5">
        <v>23.53</v>
      </c>
      <c r="V7" s="28">
        <v>5</v>
      </c>
      <c r="W7" s="13">
        <v>-0.54999999999999982</v>
      </c>
      <c r="Y7" s="28">
        <v>1</v>
      </c>
      <c r="Z7" s="13">
        <v>2.8833333333333329</v>
      </c>
      <c r="AD7" s="19">
        <v>-7.0833333333333339</v>
      </c>
      <c r="AH7" s="19">
        <v>0.14999999999999858</v>
      </c>
    </row>
    <row r="8" spans="3:35">
      <c r="D8" t="s">
        <v>0</v>
      </c>
      <c r="H8" s="1"/>
      <c r="I8" s="1"/>
      <c r="V8" s="28">
        <v>9</v>
      </c>
      <c r="W8" s="13">
        <v>-4</v>
      </c>
      <c r="Y8" s="28">
        <v>1</v>
      </c>
      <c r="Z8" s="13">
        <v>6.7199999999999989</v>
      </c>
      <c r="AD8" s="19">
        <v>-7.0166666666666675</v>
      </c>
      <c r="AH8" s="19">
        <v>0.36666666666666536</v>
      </c>
    </row>
    <row r="9" spans="3:35">
      <c r="D9">
        <v>20</v>
      </c>
      <c r="E9">
        <v>0</v>
      </c>
      <c r="F9">
        <v>0</v>
      </c>
      <c r="G9">
        <v>31</v>
      </c>
      <c r="H9" s="1">
        <v>0.51666666666666672</v>
      </c>
      <c r="I9" s="1">
        <v>0.51666666666666672</v>
      </c>
      <c r="V9" s="28">
        <v>9</v>
      </c>
      <c r="W9" s="13">
        <v>-0.48333333333333339</v>
      </c>
      <c r="Y9" s="28">
        <v>2</v>
      </c>
      <c r="Z9" s="13">
        <v>0.70000000000000284</v>
      </c>
      <c r="AD9" s="19">
        <v>-6.85</v>
      </c>
      <c r="AH9" s="19">
        <v>0.43333333333333357</v>
      </c>
    </row>
    <row r="10" spans="3:35">
      <c r="C10" s="22" t="s">
        <v>9</v>
      </c>
      <c r="D10">
        <v>1</v>
      </c>
      <c r="E10">
        <v>20</v>
      </c>
      <c r="F10">
        <v>23</v>
      </c>
      <c r="G10" s="1">
        <v>0.38333333333333336</v>
      </c>
      <c r="H10" s="1">
        <v>20.383333333333333</v>
      </c>
      <c r="I10" s="1">
        <v>19.383333333333333</v>
      </c>
      <c r="K10" s="17">
        <v>2</v>
      </c>
      <c r="L10" s="1">
        <v>5.2166666666666668</v>
      </c>
      <c r="M10" s="1">
        <v>7.333333333333333</v>
      </c>
      <c r="N10" s="1">
        <v>-2.1166666666666663</v>
      </c>
      <c r="P10" s="17">
        <v>1</v>
      </c>
      <c r="Q10" s="1">
        <v>19.383333333333333</v>
      </c>
      <c r="R10" s="1">
        <v>16.5</v>
      </c>
      <c r="S10" s="1">
        <v>2.8833333333333329</v>
      </c>
      <c r="T10" s="1"/>
      <c r="V10" s="28">
        <v>13</v>
      </c>
      <c r="W10" s="13">
        <v>-7.3833333333333337</v>
      </c>
      <c r="Y10" s="28">
        <v>2</v>
      </c>
      <c r="Z10" s="13">
        <v>6.6333333333333364</v>
      </c>
      <c r="AD10" s="19">
        <v>-6.6833333333333327</v>
      </c>
      <c r="AH10" s="19">
        <v>0.51666666666666572</v>
      </c>
    </row>
    <row r="11" spans="3:35">
      <c r="D11">
        <v>1</v>
      </c>
      <c r="E11">
        <v>0</v>
      </c>
      <c r="F11">
        <v>13</v>
      </c>
      <c r="G11" s="1">
        <v>0.21666666666666667</v>
      </c>
      <c r="H11" s="1">
        <v>0.21666666666666667</v>
      </c>
      <c r="I11" s="1">
        <v>23.22</v>
      </c>
      <c r="K11" s="17">
        <v>4</v>
      </c>
      <c r="L11" s="1">
        <v>4.1333333333333337</v>
      </c>
      <c r="M11" s="1">
        <v>7.416666666666667</v>
      </c>
      <c r="N11" s="1">
        <v>-3.2833333333333332</v>
      </c>
      <c r="P11" s="17">
        <v>1</v>
      </c>
      <c r="Q11" s="1">
        <v>23.22</v>
      </c>
      <c r="R11" s="1">
        <v>16.5</v>
      </c>
      <c r="S11" s="1">
        <v>6.7199999999999989</v>
      </c>
      <c r="T11" s="1"/>
      <c r="V11" s="28">
        <v>13</v>
      </c>
      <c r="W11" s="13">
        <v>-5.6333333333333329</v>
      </c>
      <c r="Y11" s="28">
        <v>3</v>
      </c>
      <c r="Z11" s="13">
        <v>1.5666666666666664</v>
      </c>
      <c r="AD11" s="19">
        <v>-6.6333333333333329</v>
      </c>
      <c r="AH11" s="19">
        <v>0.53333333333333144</v>
      </c>
    </row>
    <row r="12" spans="3:35">
      <c r="D12">
        <v>2</v>
      </c>
      <c r="E12">
        <v>6</v>
      </c>
      <c r="F12">
        <v>13</v>
      </c>
      <c r="G12" s="1">
        <v>0.21666666666666667</v>
      </c>
      <c r="H12" s="1">
        <v>6.2166666666666668</v>
      </c>
      <c r="I12" s="1">
        <v>5.2166666666666668</v>
      </c>
      <c r="K12" s="17">
        <v>5</v>
      </c>
      <c r="L12" s="1">
        <v>6.9</v>
      </c>
      <c r="M12" s="1">
        <v>7.45</v>
      </c>
      <c r="N12" s="1">
        <v>-0.54999999999999982</v>
      </c>
      <c r="P12" s="17">
        <v>2</v>
      </c>
      <c r="Q12" s="1">
        <v>17.166666666666668</v>
      </c>
      <c r="R12" s="1">
        <v>16.466666666666665</v>
      </c>
      <c r="S12" s="1">
        <v>0.70000000000000284</v>
      </c>
      <c r="T12" s="1"/>
      <c r="V12" s="28">
        <v>13</v>
      </c>
      <c r="W12" s="13">
        <v>-5.2833333333333332</v>
      </c>
      <c r="Y12" s="28">
        <v>4</v>
      </c>
      <c r="Z12" s="13">
        <v>1.3833333333333364</v>
      </c>
      <c r="AD12" s="19">
        <v>-6.1833333333333336</v>
      </c>
      <c r="AH12" s="19">
        <v>0.70000000000000284</v>
      </c>
    </row>
    <row r="13" spans="3:35">
      <c r="D13">
        <v>2</v>
      </c>
      <c r="E13">
        <v>18</v>
      </c>
      <c r="F13">
        <v>10</v>
      </c>
      <c r="G13" s="1">
        <v>0.16666666666666666</v>
      </c>
      <c r="H13" s="1">
        <v>18.166666666666668</v>
      </c>
      <c r="I13" s="1">
        <v>17.166666666666668</v>
      </c>
      <c r="K13" s="17">
        <v>9</v>
      </c>
      <c r="L13" s="1">
        <v>3.583333333333333</v>
      </c>
      <c r="M13" s="1">
        <v>7.583333333333333</v>
      </c>
      <c r="N13" s="1">
        <v>-4</v>
      </c>
      <c r="P13" s="17">
        <v>2</v>
      </c>
      <c r="Q13" s="1">
        <v>23.1</v>
      </c>
      <c r="R13" s="1">
        <v>16.466666666666665</v>
      </c>
      <c r="S13" s="1">
        <v>6.6333333333333364</v>
      </c>
      <c r="T13" s="1"/>
      <c r="V13" s="28">
        <v>19</v>
      </c>
      <c r="W13" s="13">
        <v>-2.5</v>
      </c>
      <c r="Y13" s="28">
        <v>4</v>
      </c>
      <c r="Z13" s="13">
        <v>1.3833333333333364</v>
      </c>
      <c r="AD13" s="19">
        <v>-6.083333333333333</v>
      </c>
      <c r="AH13" s="19">
        <v>0.75</v>
      </c>
    </row>
    <row r="14" spans="3:35">
      <c r="D14">
        <v>2</v>
      </c>
      <c r="E14">
        <v>0</v>
      </c>
      <c r="F14">
        <v>6</v>
      </c>
      <c r="G14" s="1">
        <v>0.1</v>
      </c>
      <c r="H14" s="1">
        <v>0.1</v>
      </c>
      <c r="I14" s="1">
        <v>23.1</v>
      </c>
      <c r="K14" s="17">
        <v>9</v>
      </c>
      <c r="L14" s="1">
        <v>7.1</v>
      </c>
      <c r="M14" s="1">
        <v>7.583333333333333</v>
      </c>
      <c r="N14" s="1">
        <v>-0.48333333333333339</v>
      </c>
      <c r="P14" s="17">
        <v>3</v>
      </c>
      <c r="Q14" s="1">
        <v>18</v>
      </c>
      <c r="R14" s="1">
        <v>16.433333333333334</v>
      </c>
      <c r="S14" s="1">
        <v>1.5666666666666664</v>
      </c>
      <c r="T14" s="1"/>
      <c r="V14" s="28">
        <v>23</v>
      </c>
      <c r="W14" s="13">
        <v>-2.0500000000000007</v>
      </c>
      <c r="Y14" s="28">
        <v>5</v>
      </c>
      <c r="Z14" s="13">
        <v>0.79999999999999716</v>
      </c>
      <c r="AD14" s="19">
        <v>-6.0166666666666666</v>
      </c>
      <c r="AH14" s="19">
        <v>0.75</v>
      </c>
    </row>
    <row r="15" spans="3:35">
      <c r="D15">
        <v>3</v>
      </c>
      <c r="E15">
        <v>19</v>
      </c>
      <c r="F15">
        <v>0</v>
      </c>
      <c r="G15" s="1">
        <v>0</v>
      </c>
      <c r="H15" s="1">
        <v>19</v>
      </c>
      <c r="I15" s="1">
        <v>18</v>
      </c>
      <c r="K15" s="17">
        <v>13</v>
      </c>
      <c r="L15" s="1">
        <v>0.33333333333333326</v>
      </c>
      <c r="M15" s="1">
        <v>7.7166666666666668</v>
      </c>
      <c r="N15" s="1">
        <v>-7.3833333333333337</v>
      </c>
      <c r="P15" s="17">
        <v>4</v>
      </c>
      <c r="Q15" s="1">
        <v>17.783333333333335</v>
      </c>
      <c r="R15" s="1">
        <v>16.399999999999999</v>
      </c>
      <c r="S15" s="1">
        <v>1.3833333333333364</v>
      </c>
      <c r="T15" s="1"/>
      <c r="V15" s="28">
        <v>26</v>
      </c>
      <c r="W15" s="13">
        <v>-2.3333333333333339</v>
      </c>
      <c r="Y15" s="28">
        <v>12</v>
      </c>
      <c r="Z15" s="13">
        <v>1.7666666666666657</v>
      </c>
      <c r="AD15" s="19">
        <v>-5.9033333333333333</v>
      </c>
      <c r="AH15" s="19">
        <v>0.78333333333333144</v>
      </c>
    </row>
    <row r="16" spans="3:35">
      <c r="D16">
        <v>4</v>
      </c>
      <c r="E16">
        <v>5</v>
      </c>
      <c r="F16">
        <v>8</v>
      </c>
      <c r="G16" s="1">
        <v>0.13333333333333333</v>
      </c>
      <c r="H16" s="1">
        <v>5.1333333333333337</v>
      </c>
      <c r="I16" s="1">
        <v>4.1333333333333337</v>
      </c>
      <c r="K16" s="17">
        <v>13</v>
      </c>
      <c r="L16" s="1">
        <v>2.0833333333333335</v>
      </c>
      <c r="M16" s="1">
        <v>7.7166666666666668</v>
      </c>
      <c r="N16" s="1">
        <v>-5.6333333333333329</v>
      </c>
      <c r="P16" s="17">
        <v>4</v>
      </c>
      <c r="Q16" s="1">
        <v>17.783333333333335</v>
      </c>
      <c r="R16" s="1">
        <v>16.399999999999999</v>
      </c>
      <c r="S16" s="1">
        <v>1.3833333333333364</v>
      </c>
      <c r="T16" s="1"/>
      <c r="V16" s="28">
        <v>27</v>
      </c>
      <c r="W16" s="13">
        <v>-7.95</v>
      </c>
      <c r="Y16" s="28">
        <v>15</v>
      </c>
      <c r="Z16" s="13">
        <v>4.1833333333333336</v>
      </c>
      <c r="AD16" s="19">
        <v>-5.7333333333333343</v>
      </c>
      <c r="AH16" s="19">
        <v>0.79999999999999716</v>
      </c>
    </row>
    <row r="17" spans="3:36">
      <c r="D17" s="16">
        <v>4</v>
      </c>
      <c r="E17" s="10">
        <v>18</v>
      </c>
      <c r="F17" s="10">
        <v>47</v>
      </c>
      <c r="G17" s="11">
        <v>0.78333333333333333</v>
      </c>
      <c r="H17" s="11">
        <v>18.783333333333335</v>
      </c>
      <c r="I17" s="11">
        <v>17.783333333333335</v>
      </c>
      <c r="K17" s="21">
        <v>13</v>
      </c>
      <c r="L17" s="1">
        <v>2.4333333333333336</v>
      </c>
      <c r="M17" s="1">
        <v>7.7166666666666668</v>
      </c>
      <c r="N17" s="1">
        <v>-5.2833333333333332</v>
      </c>
      <c r="P17" s="17">
        <v>5</v>
      </c>
      <c r="Q17" s="1">
        <v>17.149999999999999</v>
      </c>
      <c r="R17" s="1">
        <v>16.350000000000001</v>
      </c>
      <c r="S17" s="1">
        <v>0.79999999999999716</v>
      </c>
      <c r="T17" s="1"/>
      <c r="V17" s="28">
        <v>28</v>
      </c>
      <c r="W17" s="13">
        <v>-6.6833333333333327</v>
      </c>
      <c r="Y17" s="28">
        <v>17</v>
      </c>
      <c r="Z17" s="13">
        <v>1.7166666666666668</v>
      </c>
      <c r="AD17" s="19">
        <v>-5.65</v>
      </c>
      <c r="AH17" s="19">
        <v>0.88333333333333286</v>
      </c>
    </row>
    <row r="18" spans="3:36">
      <c r="D18" s="16">
        <v>4</v>
      </c>
      <c r="E18" s="10">
        <v>18</v>
      </c>
      <c r="F18" s="10">
        <v>47</v>
      </c>
      <c r="G18" s="11">
        <v>0.78333333333333333</v>
      </c>
      <c r="H18" s="11">
        <v>18.783333333333335</v>
      </c>
      <c r="I18" s="11">
        <v>17.783333333333335</v>
      </c>
      <c r="K18" s="17">
        <v>19</v>
      </c>
      <c r="L18" s="1">
        <v>5.4333333333333336</v>
      </c>
      <c r="M18" s="1">
        <v>7.9333333333333336</v>
      </c>
      <c r="N18" s="1">
        <v>-2.5</v>
      </c>
      <c r="P18" s="17">
        <v>12</v>
      </c>
      <c r="Q18" s="1">
        <v>17.899999999999999</v>
      </c>
      <c r="R18" s="1">
        <v>16.133333333333333</v>
      </c>
      <c r="S18" s="1">
        <v>1.7666666666666657</v>
      </c>
      <c r="T18" s="1"/>
      <c r="V18" s="28">
        <v>28</v>
      </c>
      <c r="W18" s="13">
        <v>-2.4166666666666661</v>
      </c>
      <c r="Y18" s="28">
        <v>17</v>
      </c>
      <c r="Z18" s="13">
        <v>3.5666666666666682</v>
      </c>
      <c r="AD18" s="19">
        <v>-5.6333333333333329</v>
      </c>
      <c r="AH18" s="19">
        <v>0.90000000000000213</v>
      </c>
    </row>
    <row r="19" spans="3:36">
      <c r="D19" s="16">
        <v>5</v>
      </c>
      <c r="E19">
        <v>7</v>
      </c>
      <c r="F19">
        <v>54</v>
      </c>
      <c r="G19" s="1">
        <v>0.9</v>
      </c>
      <c r="H19" s="1">
        <v>7.9</v>
      </c>
      <c r="I19" s="1">
        <v>6.9</v>
      </c>
      <c r="K19" s="17">
        <v>23</v>
      </c>
      <c r="L19" s="1">
        <v>6</v>
      </c>
      <c r="M19" s="1">
        <v>8.0500000000000007</v>
      </c>
      <c r="N19" s="1">
        <v>-2.0500000000000007</v>
      </c>
      <c r="P19" s="17">
        <v>15</v>
      </c>
      <c r="Q19" s="1">
        <v>20.233333333333334</v>
      </c>
      <c r="R19" s="1">
        <v>16.05</v>
      </c>
      <c r="S19" s="1">
        <v>4.1833333333333336</v>
      </c>
      <c r="T19" s="1"/>
      <c r="V19" s="28">
        <v>29</v>
      </c>
      <c r="W19" s="13">
        <v>-5.3666666666666654</v>
      </c>
      <c r="Y19" s="28">
        <v>17</v>
      </c>
      <c r="Z19" s="13">
        <v>4.5999999999999996</v>
      </c>
      <c r="AD19" s="19">
        <v>-5.5500000000000007</v>
      </c>
      <c r="AE19" s="184" t="s">
        <v>320</v>
      </c>
      <c r="AF19">
        <v>0</v>
      </c>
      <c r="AH19" s="19">
        <v>1.1500000000000021</v>
      </c>
      <c r="AI19" s="183" t="s">
        <v>283</v>
      </c>
      <c r="AJ19">
        <v>0</v>
      </c>
    </row>
    <row r="20" spans="3:36">
      <c r="C20" t="s">
        <v>5</v>
      </c>
      <c r="D20" s="16">
        <v>5</v>
      </c>
      <c r="E20" s="8">
        <v>18</v>
      </c>
      <c r="F20" s="8">
        <v>9</v>
      </c>
      <c r="G20" s="9">
        <v>0.15</v>
      </c>
      <c r="H20" s="9">
        <v>18.149999999999999</v>
      </c>
      <c r="I20" s="9">
        <v>17.149999999999999</v>
      </c>
      <c r="K20" s="17">
        <v>26</v>
      </c>
      <c r="L20" s="1">
        <v>5.8166666666666664</v>
      </c>
      <c r="M20" s="1">
        <v>8.15</v>
      </c>
      <c r="N20" s="1">
        <v>-2.3333333333333339</v>
      </c>
      <c r="P20" s="17">
        <v>17</v>
      </c>
      <c r="Q20" s="1">
        <v>17.7</v>
      </c>
      <c r="R20" s="1">
        <v>15.983333333333333</v>
      </c>
      <c r="S20" s="1">
        <v>1.7166666666666668</v>
      </c>
      <c r="T20" s="1"/>
      <c r="V20" s="28">
        <v>30</v>
      </c>
      <c r="W20" s="13">
        <v>-5.5500000000000007</v>
      </c>
      <c r="Y20" s="28">
        <v>19</v>
      </c>
      <c r="Z20" s="13">
        <v>5.3500000000000014</v>
      </c>
      <c r="AD20" s="19">
        <v>-5.4133333333333331</v>
      </c>
      <c r="AE20" s="117" t="s">
        <v>321</v>
      </c>
      <c r="AF20">
        <v>1</v>
      </c>
      <c r="AH20" s="19">
        <v>1.1666666666666679</v>
      </c>
      <c r="AI20" s="183" t="s">
        <v>284</v>
      </c>
      <c r="AJ20">
        <v>0</v>
      </c>
    </row>
    <row r="21" spans="3:36">
      <c r="D21">
        <v>9</v>
      </c>
      <c r="E21">
        <v>4</v>
      </c>
      <c r="F21">
        <v>35</v>
      </c>
      <c r="G21" s="1">
        <v>0.58333333333333337</v>
      </c>
      <c r="H21" s="1">
        <v>4.583333333333333</v>
      </c>
      <c r="I21" s="1">
        <v>3.583333333333333</v>
      </c>
      <c r="K21" s="17">
        <v>27</v>
      </c>
      <c r="L21" s="1">
        <v>0.23333333333333334</v>
      </c>
      <c r="M21" s="1">
        <v>8.1833333333333336</v>
      </c>
      <c r="N21" s="1">
        <v>-7.95</v>
      </c>
      <c r="P21" s="17">
        <v>17</v>
      </c>
      <c r="Q21" s="1">
        <v>19.55</v>
      </c>
      <c r="R21" s="1">
        <v>15.983333333333333</v>
      </c>
      <c r="S21" s="1">
        <v>3.5666666666666682</v>
      </c>
      <c r="T21" s="1"/>
      <c r="V21" s="29">
        <v>5</v>
      </c>
      <c r="W21" s="15">
        <v>-4.8666666666666671</v>
      </c>
      <c r="Y21" s="28">
        <v>19</v>
      </c>
      <c r="Z21" s="13">
        <v>6.8500000000000014</v>
      </c>
      <c r="AD21" s="19">
        <v>-5.3666666666666654</v>
      </c>
      <c r="AE21" s="117" t="s">
        <v>322</v>
      </c>
      <c r="AF21">
        <v>2</v>
      </c>
      <c r="AH21" s="19">
        <v>1.1833333333333336</v>
      </c>
      <c r="AI21" s="183" t="s">
        <v>285</v>
      </c>
      <c r="AJ21">
        <v>0</v>
      </c>
    </row>
    <row r="22" spans="3:36">
      <c r="D22">
        <v>9</v>
      </c>
      <c r="E22">
        <v>8</v>
      </c>
      <c r="F22">
        <v>6</v>
      </c>
      <c r="G22" s="1">
        <v>0.1</v>
      </c>
      <c r="H22" s="1">
        <v>8.1</v>
      </c>
      <c r="I22" s="1">
        <v>7.1</v>
      </c>
      <c r="K22" s="17">
        <v>28</v>
      </c>
      <c r="L22" s="1">
        <v>1.5166666666666666</v>
      </c>
      <c r="M22" s="1">
        <v>8.1999999999999993</v>
      </c>
      <c r="N22" s="1">
        <v>-6.6833333333333327</v>
      </c>
      <c r="P22" s="17">
        <v>17</v>
      </c>
      <c r="Q22" s="1">
        <v>20.583333333333332</v>
      </c>
      <c r="R22" s="1">
        <v>15.983333333333333</v>
      </c>
      <c r="S22" s="1">
        <v>4.5999999999999996</v>
      </c>
      <c r="T22" s="1"/>
      <c r="V22" s="29">
        <v>7</v>
      </c>
      <c r="W22" s="15">
        <v>-5.1166666666666671</v>
      </c>
      <c r="Y22" s="28">
        <v>24</v>
      </c>
      <c r="Z22" s="13">
        <v>2.2333333333333343</v>
      </c>
      <c r="AD22" s="19">
        <v>-5.3</v>
      </c>
      <c r="AE22" s="117" t="s">
        <v>323</v>
      </c>
      <c r="AF22">
        <v>3</v>
      </c>
      <c r="AH22" s="19">
        <v>1.216666666666665</v>
      </c>
      <c r="AI22" s="117" t="s">
        <v>286</v>
      </c>
      <c r="AJ22">
        <v>0</v>
      </c>
    </row>
    <row r="23" spans="3:36">
      <c r="D23">
        <v>12</v>
      </c>
      <c r="E23">
        <v>18</v>
      </c>
      <c r="F23">
        <v>54</v>
      </c>
      <c r="G23" s="1">
        <v>0.9</v>
      </c>
      <c r="H23" s="1">
        <v>18.899999999999999</v>
      </c>
      <c r="I23" s="1">
        <v>17.899999999999999</v>
      </c>
      <c r="K23" s="17">
        <v>28</v>
      </c>
      <c r="L23" s="1">
        <v>5.7833333333333332</v>
      </c>
      <c r="M23" s="1">
        <v>8.1999999999999993</v>
      </c>
      <c r="N23" s="1">
        <v>-2.4166666666666661</v>
      </c>
      <c r="P23" s="17">
        <v>19</v>
      </c>
      <c r="Q23" s="1">
        <v>21.283333333333335</v>
      </c>
      <c r="R23" s="1">
        <v>15.933333333333334</v>
      </c>
      <c r="S23" s="1">
        <v>5.3500000000000014</v>
      </c>
      <c r="T23" s="1"/>
      <c r="V23" s="29">
        <v>14</v>
      </c>
      <c r="W23" s="15">
        <v>-3.6500000000000004</v>
      </c>
      <c r="Y23" s="28">
        <v>24</v>
      </c>
      <c r="Z23" s="13">
        <v>2.3999999999999986</v>
      </c>
      <c r="AD23" s="19">
        <v>-5.2833333333333332</v>
      </c>
      <c r="AE23" s="117" t="s">
        <v>324</v>
      </c>
      <c r="AF23">
        <v>3</v>
      </c>
      <c r="AH23" s="19">
        <v>1.3833333333333364</v>
      </c>
      <c r="AI23" s="117" t="s">
        <v>287</v>
      </c>
      <c r="AJ23">
        <v>0</v>
      </c>
    </row>
    <row r="24" spans="3:36">
      <c r="D24">
        <v>13</v>
      </c>
      <c r="E24">
        <v>1</v>
      </c>
      <c r="F24">
        <v>20</v>
      </c>
      <c r="G24" s="1">
        <v>0.33333333333333331</v>
      </c>
      <c r="H24" s="1">
        <v>1.3333333333333333</v>
      </c>
      <c r="I24" s="1">
        <v>0.33333333333333326</v>
      </c>
      <c r="K24" s="17">
        <v>29</v>
      </c>
      <c r="L24" s="1">
        <v>2.8666666666666667</v>
      </c>
      <c r="M24" s="1">
        <v>8.2333333333333325</v>
      </c>
      <c r="N24" s="1">
        <v>-5.3666666666666654</v>
      </c>
      <c r="P24" s="17">
        <v>19</v>
      </c>
      <c r="Q24" s="1">
        <v>22.783333333333335</v>
      </c>
      <c r="R24" s="1">
        <v>15.933333333333334</v>
      </c>
      <c r="S24" s="1">
        <v>6.8500000000000014</v>
      </c>
      <c r="T24" s="1"/>
      <c r="V24" s="29">
        <v>28</v>
      </c>
      <c r="W24" s="15">
        <v>-0.51666666666666572</v>
      </c>
      <c r="Y24" s="28">
        <v>24</v>
      </c>
      <c r="Z24" s="13">
        <v>2.6166666666666671</v>
      </c>
      <c r="AD24" s="19">
        <v>-5.1166666666666671</v>
      </c>
      <c r="AE24" s="117" t="s">
        <v>325</v>
      </c>
      <c r="AF24">
        <v>0</v>
      </c>
      <c r="AH24" s="19">
        <v>1.3833333333333364</v>
      </c>
      <c r="AI24" s="117" t="s">
        <v>288</v>
      </c>
      <c r="AJ24">
        <v>0</v>
      </c>
    </row>
    <row r="25" spans="3:36">
      <c r="D25">
        <v>13</v>
      </c>
      <c r="E25">
        <v>3</v>
      </c>
      <c r="F25">
        <v>5</v>
      </c>
      <c r="G25" s="1">
        <v>8.3333333333333329E-2</v>
      </c>
      <c r="H25" s="1">
        <v>3.0833333333333335</v>
      </c>
      <c r="I25" s="1">
        <v>2.0833333333333335</v>
      </c>
      <c r="K25" s="17">
        <v>30</v>
      </c>
      <c r="L25" s="1">
        <v>2.7166666666666668</v>
      </c>
      <c r="M25" s="1">
        <v>8.2666666666666675</v>
      </c>
      <c r="N25" s="1">
        <v>-5.5500000000000007</v>
      </c>
      <c r="P25" s="17">
        <v>24</v>
      </c>
      <c r="Q25" s="1">
        <v>18.05</v>
      </c>
      <c r="R25" s="1">
        <v>15.816666666666666</v>
      </c>
      <c r="S25" s="1">
        <v>2.2333333333333343</v>
      </c>
      <c r="T25" s="1"/>
      <c r="V25" s="31">
        <v>1</v>
      </c>
      <c r="W25" s="32">
        <v>-6.0166666666666666</v>
      </c>
      <c r="Y25" s="28">
        <v>25</v>
      </c>
      <c r="Z25" s="13">
        <v>6.4333333333333336</v>
      </c>
      <c r="AD25" s="19">
        <v>-4.8666666666666671</v>
      </c>
      <c r="AE25" s="117" t="s">
        <v>326</v>
      </c>
      <c r="AF25">
        <v>4</v>
      </c>
      <c r="AH25" s="19">
        <v>1.5</v>
      </c>
      <c r="AI25" s="117" t="s">
        <v>289</v>
      </c>
      <c r="AJ25">
        <v>0</v>
      </c>
    </row>
    <row r="26" spans="3:36">
      <c r="D26">
        <v>13</v>
      </c>
      <c r="E26">
        <v>3</v>
      </c>
      <c r="F26">
        <v>26</v>
      </c>
      <c r="G26" s="1">
        <v>0.43333333333333335</v>
      </c>
      <c r="H26" s="1">
        <v>3.4333333333333336</v>
      </c>
      <c r="I26" s="1">
        <v>2.4333333333333336</v>
      </c>
      <c r="P26" s="17">
        <v>24</v>
      </c>
      <c r="Q26" s="1">
        <v>18.216666666666665</v>
      </c>
      <c r="R26" s="1">
        <v>15.816666666666666</v>
      </c>
      <c r="S26" s="1">
        <v>2.3999999999999986</v>
      </c>
      <c r="T26" s="1"/>
      <c r="V26" s="31">
        <v>1</v>
      </c>
      <c r="W26" s="32">
        <v>-1.7000000000000002</v>
      </c>
      <c r="Y26" s="28">
        <v>25</v>
      </c>
      <c r="Z26" s="13">
        <v>6.5</v>
      </c>
      <c r="AD26" s="19">
        <v>-4.6666666666666661</v>
      </c>
      <c r="AE26" s="117" t="s">
        <v>327</v>
      </c>
      <c r="AF26">
        <v>5</v>
      </c>
      <c r="AH26" s="19">
        <v>1.5666666666666664</v>
      </c>
      <c r="AI26" s="117" t="s">
        <v>290</v>
      </c>
      <c r="AJ26">
        <v>0</v>
      </c>
    </row>
    <row r="27" spans="3:36">
      <c r="D27" t="s">
        <v>6</v>
      </c>
      <c r="G27" s="1"/>
      <c r="H27" s="1"/>
      <c r="I27" s="1"/>
      <c r="P27" s="17">
        <v>24</v>
      </c>
      <c r="Q27" s="1">
        <v>18.433333333333334</v>
      </c>
      <c r="R27" s="1">
        <v>15.816666666666666</v>
      </c>
      <c r="S27" s="1">
        <v>2.6166666666666671</v>
      </c>
      <c r="T27" s="1"/>
      <c r="V27" s="31">
        <v>2</v>
      </c>
      <c r="W27" s="32">
        <v>-4.6666666666666661</v>
      </c>
      <c r="Y27" s="28">
        <v>26</v>
      </c>
      <c r="Z27" s="13">
        <v>6.7833333333333332</v>
      </c>
      <c r="AD27" s="19">
        <v>-4.4666666666666668</v>
      </c>
      <c r="AE27" s="117" t="s">
        <v>283</v>
      </c>
      <c r="AF27">
        <v>4</v>
      </c>
      <c r="AH27" s="19">
        <v>1.5666666666666664</v>
      </c>
      <c r="AI27" s="117" t="s">
        <v>291</v>
      </c>
      <c r="AJ27">
        <v>0</v>
      </c>
    </row>
    <row r="28" spans="3:36">
      <c r="D28">
        <v>15</v>
      </c>
      <c r="E28">
        <v>20</v>
      </c>
      <c r="F28">
        <v>14</v>
      </c>
      <c r="G28" s="1">
        <v>0.23333333333333334</v>
      </c>
      <c r="H28" s="1">
        <v>20.233333333333334</v>
      </c>
      <c r="I28" s="1">
        <v>20.233333333333334</v>
      </c>
      <c r="P28" s="17">
        <v>25</v>
      </c>
      <c r="Q28" s="1">
        <v>22.233333333333334</v>
      </c>
      <c r="R28" s="1">
        <v>15.8</v>
      </c>
      <c r="S28" s="1">
        <v>6.4333333333333336</v>
      </c>
      <c r="T28" s="1"/>
      <c r="V28" s="31">
        <v>2</v>
      </c>
      <c r="W28" s="32">
        <v>-4.0999999999999996</v>
      </c>
      <c r="Y28" s="28">
        <v>27</v>
      </c>
      <c r="Z28" s="13">
        <v>7.6666666666666661</v>
      </c>
      <c r="AD28" s="19">
        <v>-4.3499999999999996</v>
      </c>
      <c r="AE28" s="117" t="s">
        <v>328</v>
      </c>
      <c r="AF28">
        <v>2</v>
      </c>
      <c r="AH28" s="19">
        <v>1.6499999999999986</v>
      </c>
      <c r="AI28" s="117" t="s">
        <v>331</v>
      </c>
      <c r="AJ28">
        <v>0</v>
      </c>
    </row>
    <row r="29" spans="3:36">
      <c r="D29">
        <v>17</v>
      </c>
      <c r="E29">
        <v>17</v>
      </c>
      <c r="F29">
        <v>42</v>
      </c>
      <c r="G29" s="1">
        <v>0.7</v>
      </c>
      <c r="H29" s="1">
        <v>17.7</v>
      </c>
      <c r="I29" s="1">
        <v>17.7</v>
      </c>
      <c r="P29" s="17">
        <v>25</v>
      </c>
      <c r="Q29" s="1">
        <v>22.3</v>
      </c>
      <c r="R29" s="1">
        <v>15.8</v>
      </c>
      <c r="S29" s="1">
        <v>6.5</v>
      </c>
      <c r="T29" s="1"/>
      <c r="V29" s="31">
        <v>2</v>
      </c>
      <c r="W29" s="32">
        <v>-2.5166666666666666</v>
      </c>
      <c r="Y29" s="28">
        <v>29</v>
      </c>
      <c r="Z29" s="13">
        <v>5.0999999999999996</v>
      </c>
      <c r="AD29" s="19">
        <v>-4.3499999999999996</v>
      </c>
      <c r="AE29" s="117" t="s">
        <v>285</v>
      </c>
      <c r="AF29">
        <v>5</v>
      </c>
      <c r="AH29" s="19">
        <v>1.6666666666666679</v>
      </c>
      <c r="AI29" s="117" t="s">
        <v>293</v>
      </c>
      <c r="AJ29">
        <v>0</v>
      </c>
    </row>
    <row r="30" spans="3:36">
      <c r="D30">
        <v>17</v>
      </c>
      <c r="E30">
        <v>19</v>
      </c>
      <c r="F30">
        <v>33</v>
      </c>
      <c r="G30" s="1">
        <v>0.55000000000000004</v>
      </c>
      <c r="H30" s="1">
        <v>19.55</v>
      </c>
      <c r="I30" s="1">
        <v>19.55</v>
      </c>
      <c r="P30" s="17">
        <v>26</v>
      </c>
      <c r="Q30" s="1">
        <v>22.566666666666666</v>
      </c>
      <c r="R30" s="1">
        <v>15.783333333333333</v>
      </c>
      <c r="S30" s="1">
        <v>6.7833333333333332</v>
      </c>
      <c r="T30" s="1"/>
      <c r="V30" s="31">
        <v>2</v>
      </c>
      <c r="W30" s="32">
        <v>-0.51666666666666661</v>
      </c>
      <c r="Y30" s="28">
        <v>30</v>
      </c>
      <c r="Z30" s="13">
        <v>6.7999999999999989</v>
      </c>
      <c r="AD30" s="19">
        <v>-4.33</v>
      </c>
      <c r="AE30" s="117" t="s">
        <v>286</v>
      </c>
      <c r="AF30">
        <v>2</v>
      </c>
      <c r="AH30" s="19">
        <v>1.7166666666666668</v>
      </c>
      <c r="AI30" s="117" t="s">
        <v>294</v>
      </c>
      <c r="AJ30">
        <v>2</v>
      </c>
    </row>
    <row r="31" spans="3:36">
      <c r="D31">
        <v>17</v>
      </c>
      <c r="E31">
        <v>20</v>
      </c>
      <c r="F31">
        <v>35</v>
      </c>
      <c r="G31" s="1">
        <v>0.58333333333333337</v>
      </c>
      <c r="H31" s="1">
        <v>20.583333333333332</v>
      </c>
      <c r="I31" s="1">
        <v>20.583333333333332</v>
      </c>
      <c r="P31" s="17">
        <v>27</v>
      </c>
      <c r="Q31" s="1">
        <v>23.433333333333334</v>
      </c>
      <c r="R31" s="1">
        <v>15.766666666666667</v>
      </c>
      <c r="S31" s="1">
        <v>7.6666666666666661</v>
      </c>
      <c r="T31" s="1"/>
      <c r="V31" s="31">
        <v>3</v>
      </c>
      <c r="W31" s="32">
        <v>-5.3</v>
      </c>
      <c r="Y31" s="29">
        <v>1</v>
      </c>
      <c r="Z31" s="15">
        <v>1.75</v>
      </c>
      <c r="AD31" s="19">
        <v>-4.2666666666666666</v>
      </c>
      <c r="AE31" s="117" t="s">
        <v>287</v>
      </c>
      <c r="AF31">
        <v>1</v>
      </c>
      <c r="AH31" s="19">
        <v>1.75</v>
      </c>
      <c r="AI31" s="117" t="s">
        <v>295</v>
      </c>
      <c r="AJ31">
        <v>1</v>
      </c>
    </row>
    <row r="32" spans="3:36">
      <c r="D32">
        <v>19</v>
      </c>
      <c r="E32">
        <v>5</v>
      </c>
      <c r="F32">
        <v>26</v>
      </c>
      <c r="G32" s="1">
        <v>0.43333333333333335</v>
      </c>
      <c r="H32" s="1">
        <v>5.4333333333333336</v>
      </c>
      <c r="I32" s="1">
        <v>5.4333333333333336</v>
      </c>
      <c r="P32" s="17">
        <v>29</v>
      </c>
      <c r="Q32" s="1">
        <v>20.833333333333332</v>
      </c>
      <c r="R32" s="1">
        <v>15.733333333333333</v>
      </c>
      <c r="S32" s="1">
        <v>5.0999999999999996</v>
      </c>
      <c r="T32" s="1"/>
      <c r="V32" s="31">
        <v>7</v>
      </c>
      <c r="W32" s="32">
        <v>-1.4833333333333334</v>
      </c>
      <c r="Y32" s="29">
        <v>2</v>
      </c>
      <c r="Z32" s="15">
        <v>0.43333333333333357</v>
      </c>
      <c r="AD32" s="19">
        <v>-4.0999999999999996</v>
      </c>
      <c r="AE32" s="117" t="s">
        <v>288</v>
      </c>
      <c r="AF32">
        <v>2</v>
      </c>
      <c r="AH32" s="19">
        <v>1.7666666666666657</v>
      </c>
      <c r="AI32" s="117" t="s">
        <v>296</v>
      </c>
      <c r="AJ32">
        <v>2</v>
      </c>
    </row>
    <row r="33" spans="3:36">
      <c r="D33">
        <v>19</v>
      </c>
      <c r="E33">
        <v>21</v>
      </c>
      <c r="F33">
        <v>17</v>
      </c>
      <c r="G33" s="1">
        <v>0.28333333333333333</v>
      </c>
      <c r="H33" s="1">
        <v>21.283333333333335</v>
      </c>
      <c r="I33" s="1">
        <v>21.283333333333335</v>
      </c>
      <c r="P33" s="17">
        <v>30</v>
      </c>
      <c r="Q33" s="1">
        <v>22.516666666666666</v>
      </c>
      <c r="R33" s="1">
        <v>15.716666666666667</v>
      </c>
      <c r="S33" s="1">
        <v>6.7999999999999989</v>
      </c>
      <c r="T33" s="1"/>
      <c r="V33" s="31">
        <v>9</v>
      </c>
      <c r="W33" s="32">
        <v>-6.083333333333333</v>
      </c>
      <c r="Y33" s="29">
        <v>13</v>
      </c>
      <c r="Z33" s="15">
        <v>1.1833333333333336</v>
      </c>
      <c r="AD33" s="19">
        <v>-4</v>
      </c>
      <c r="AE33" s="117" t="s">
        <v>289</v>
      </c>
      <c r="AF33">
        <v>0</v>
      </c>
      <c r="AH33" s="19">
        <v>1.9666666666666686</v>
      </c>
      <c r="AI33" s="117" t="s">
        <v>297</v>
      </c>
      <c r="AJ33">
        <v>4</v>
      </c>
    </row>
    <row r="34" spans="3:36">
      <c r="D34">
        <v>19</v>
      </c>
      <c r="E34">
        <v>22</v>
      </c>
      <c r="F34">
        <v>47</v>
      </c>
      <c r="G34" s="1">
        <v>0.78333333333333333</v>
      </c>
      <c r="H34" s="1">
        <v>22.783333333333335</v>
      </c>
      <c r="I34" s="1">
        <v>22.783333333333335</v>
      </c>
      <c r="V34" s="31">
        <v>9</v>
      </c>
      <c r="W34" s="32">
        <v>-4.3499999999999996</v>
      </c>
      <c r="Y34" s="29">
        <v>14</v>
      </c>
      <c r="Z34" s="15">
        <v>1.6499999999999986</v>
      </c>
      <c r="AD34" s="19">
        <v>-3.6500000000000004</v>
      </c>
      <c r="AE34" s="117" t="s">
        <v>290</v>
      </c>
      <c r="AF34">
        <v>5</v>
      </c>
      <c r="AH34" s="19">
        <v>2.2333333333333343</v>
      </c>
      <c r="AI34" s="117" t="s">
        <v>298</v>
      </c>
      <c r="AJ34">
        <v>7</v>
      </c>
    </row>
    <row r="35" spans="3:36">
      <c r="D35">
        <v>23</v>
      </c>
      <c r="E35">
        <v>6</v>
      </c>
      <c r="F35">
        <v>0</v>
      </c>
      <c r="G35" s="1">
        <v>0</v>
      </c>
      <c r="H35" s="1">
        <v>6</v>
      </c>
      <c r="I35" s="1">
        <v>6</v>
      </c>
      <c r="V35" s="31">
        <v>9</v>
      </c>
      <c r="W35" s="32">
        <v>-2.583333333333333</v>
      </c>
      <c r="Y35" s="29">
        <v>16</v>
      </c>
      <c r="Z35" s="15">
        <v>0.75</v>
      </c>
      <c r="AD35" s="19">
        <v>-3.2833333333333332</v>
      </c>
      <c r="AE35" s="117" t="s">
        <v>291</v>
      </c>
      <c r="AF35">
        <v>3</v>
      </c>
      <c r="AH35" s="19">
        <v>2.3999999999999986</v>
      </c>
      <c r="AI35" s="117" t="s">
        <v>299</v>
      </c>
      <c r="AJ35">
        <v>6</v>
      </c>
    </row>
    <row r="36" spans="3:36">
      <c r="D36">
        <v>24</v>
      </c>
      <c r="E36">
        <v>18</v>
      </c>
      <c r="F36">
        <v>3</v>
      </c>
      <c r="G36" s="1">
        <v>0.05</v>
      </c>
      <c r="H36" s="1">
        <v>18.05</v>
      </c>
      <c r="I36" s="1">
        <v>18.05</v>
      </c>
      <c r="V36" s="31">
        <v>10</v>
      </c>
      <c r="W36" s="32">
        <v>-2.1166666666666671</v>
      </c>
      <c r="Y36" s="30">
        <v>16</v>
      </c>
      <c r="Z36" s="15">
        <v>0.75</v>
      </c>
      <c r="AD36" s="19">
        <v>-3.1300000000000008</v>
      </c>
      <c r="AE36" s="117" t="s">
        <v>331</v>
      </c>
      <c r="AF36">
        <v>3</v>
      </c>
      <c r="AH36" s="19">
        <v>2.5666666666666682</v>
      </c>
      <c r="AI36" s="117" t="s">
        <v>300</v>
      </c>
      <c r="AJ36">
        <v>8</v>
      </c>
    </row>
    <row r="37" spans="3:36">
      <c r="C37" t="s">
        <v>7</v>
      </c>
      <c r="D37" s="16">
        <v>24</v>
      </c>
      <c r="E37" s="8">
        <v>18</v>
      </c>
      <c r="F37" s="8">
        <v>13</v>
      </c>
      <c r="G37" s="9">
        <v>0.21666666666666667</v>
      </c>
      <c r="H37" s="9">
        <v>18.216666666666665</v>
      </c>
      <c r="I37" s="9">
        <v>18.216666666666665</v>
      </c>
      <c r="V37" s="31">
        <v>12</v>
      </c>
      <c r="W37" s="32">
        <v>-0.45000000000000107</v>
      </c>
      <c r="Y37" s="33">
        <v>1</v>
      </c>
      <c r="Z37" s="32">
        <v>6.7199999999999989</v>
      </c>
      <c r="AD37" s="19">
        <v>-2.583333333333333</v>
      </c>
      <c r="AE37" s="117" t="s">
        <v>293</v>
      </c>
      <c r="AF37">
        <v>2</v>
      </c>
      <c r="AH37" s="19">
        <v>2.6166666666666671</v>
      </c>
      <c r="AI37" s="117" t="s">
        <v>301</v>
      </c>
      <c r="AJ37">
        <v>1</v>
      </c>
    </row>
    <row r="38" spans="3:36">
      <c r="D38" s="16">
        <v>24</v>
      </c>
      <c r="E38">
        <v>18</v>
      </c>
      <c r="F38">
        <v>26</v>
      </c>
      <c r="G38" s="1">
        <v>0.43333333333333335</v>
      </c>
      <c r="H38" s="1">
        <v>18.433333333333334</v>
      </c>
      <c r="I38" s="1">
        <v>18.433333333333334</v>
      </c>
      <c r="V38" s="31">
        <v>13</v>
      </c>
      <c r="W38" s="32">
        <v>-7.6833333333333336</v>
      </c>
      <c r="Y38" s="33">
        <v>3</v>
      </c>
      <c r="Z38" s="32">
        <v>-0.36666666666666714</v>
      </c>
      <c r="AD38" s="19">
        <v>-2.5166666666666666</v>
      </c>
      <c r="AE38" s="117" t="s">
        <v>294</v>
      </c>
      <c r="AF38">
        <v>1</v>
      </c>
      <c r="AH38" s="19">
        <v>2.8833333333333329</v>
      </c>
      <c r="AI38" s="117" t="s">
        <v>302</v>
      </c>
      <c r="AJ38">
        <v>3</v>
      </c>
    </row>
    <row r="39" spans="3:36">
      <c r="D39" s="16">
        <v>25</v>
      </c>
      <c r="E39">
        <v>22</v>
      </c>
      <c r="F39">
        <v>14</v>
      </c>
      <c r="G39" s="1">
        <v>0.23333333333333334</v>
      </c>
      <c r="H39" s="1">
        <v>22.233333333333334</v>
      </c>
      <c r="I39" s="1">
        <v>22.233333333333334</v>
      </c>
      <c r="V39" s="31">
        <v>13</v>
      </c>
      <c r="W39" s="32">
        <v>-0.15000000000000036</v>
      </c>
      <c r="Y39" s="33">
        <v>3</v>
      </c>
      <c r="Z39" s="32">
        <v>1.216666666666665</v>
      </c>
      <c r="AD39" s="19">
        <v>-2.5</v>
      </c>
      <c r="AE39" s="117" t="s">
        <v>295</v>
      </c>
      <c r="AF39">
        <v>7</v>
      </c>
      <c r="AH39" s="19">
        <v>3.5666666666666682</v>
      </c>
      <c r="AI39" s="117" t="s">
        <v>303</v>
      </c>
      <c r="AJ39">
        <v>2</v>
      </c>
    </row>
    <row r="40" spans="3:36">
      <c r="D40" s="16">
        <v>25</v>
      </c>
      <c r="E40">
        <v>22</v>
      </c>
      <c r="F40">
        <v>18</v>
      </c>
      <c r="G40" s="1">
        <v>0.3</v>
      </c>
      <c r="H40" s="1">
        <v>22.3</v>
      </c>
      <c r="I40" s="1">
        <v>22.3</v>
      </c>
      <c r="V40" s="31">
        <v>14</v>
      </c>
      <c r="W40" s="32">
        <v>-7.0833333333333339</v>
      </c>
      <c r="Y40" s="33">
        <v>4</v>
      </c>
      <c r="Z40" s="32">
        <v>4.033333333333335</v>
      </c>
      <c r="AD40" s="19">
        <v>-2.4166666666666661</v>
      </c>
      <c r="AE40" s="117" t="s">
        <v>296</v>
      </c>
      <c r="AF40">
        <v>2</v>
      </c>
      <c r="AH40" s="19">
        <v>3.6999999999999993</v>
      </c>
      <c r="AI40" s="117" t="s">
        <v>304</v>
      </c>
      <c r="AJ40">
        <v>0</v>
      </c>
    </row>
    <row r="41" spans="3:36">
      <c r="C41" t="s">
        <v>8</v>
      </c>
      <c r="D41" s="16">
        <v>26</v>
      </c>
      <c r="E41" s="14">
        <v>5</v>
      </c>
      <c r="F41" s="14">
        <v>49</v>
      </c>
      <c r="G41" s="15">
        <v>0.81666666666666665</v>
      </c>
      <c r="H41" s="15">
        <v>5.8166666666666664</v>
      </c>
      <c r="I41" s="15">
        <v>5.8166666666666664</v>
      </c>
      <c r="V41" s="31">
        <v>15</v>
      </c>
      <c r="W41" s="32">
        <v>-4.2666666666666666</v>
      </c>
      <c r="Y41" s="33">
        <v>8</v>
      </c>
      <c r="Z41" s="32">
        <v>5.8166666666666664</v>
      </c>
      <c r="AD41" s="19">
        <v>-2.3333333333333339</v>
      </c>
      <c r="AE41" s="117" t="s">
        <v>297</v>
      </c>
      <c r="AF41">
        <v>0</v>
      </c>
      <c r="AH41" s="19">
        <v>3.8166666666666664</v>
      </c>
      <c r="AI41" s="117" t="s">
        <v>305</v>
      </c>
      <c r="AJ41">
        <v>2</v>
      </c>
    </row>
    <row r="42" spans="3:36">
      <c r="D42">
        <v>26</v>
      </c>
      <c r="E42">
        <v>22</v>
      </c>
      <c r="F42">
        <v>34</v>
      </c>
      <c r="G42" s="1">
        <v>0.56666666666666665</v>
      </c>
      <c r="H42" s="1">
        <v>22.566666666666666</v>
      </c>
      <c r="I42" s="1">
        <v>22.566666666666666</v>
      </c>
      <c r="V42" s="31">
        <v>15</v>
      </c>
      <c r="W42" s="32">
        <v>-0.66666666666666607</v>
      </c>
      <c r="Y42" s="33">
        <v>10</v>
      </c>
      <c r="Z42" s="32">
        <v>6.7666666666666657</v>
      </c>
      <c r="AD42" s="19">
        <v>-2.1166666666666671</v>
      </c>
      <c r="AE42" s="117" t="s">
        <v>298</v>
      </c>
      <c r="AF42">
        <v>0</v>
      </c>
      <c r="AH42" s="19">
        <v>4.0333333333333314</v>
      </c>
      <c r="AI42" s="117" t="s">
        <v>306</v>
      </c>
      <c r="AJ42">
        <v>6</v>
      </c>
    </row>
    <row r="43" spans="3:36">
      <c r="D43">
        <v>27</v>
      </c>
      <c r="E43">
        <v>0</v>
      </c>
      <c r="F43">
        <v>14</v>
      </c>
      <c r="G43" s="1">
        <v>0.23333333333333334</v>
      </c>
      <c r="H43" s="1">
        <v>0.23333333333333334</v>
      </c>
      <c r="I43" s="1">
        <v>0.23333333333333334</v>
      </c>
      <c r="V43" s="31">
        <v>25</v>
      </c>
      <c r="W43" s="32">
        <v>-1.1000000000000005</v>
      </c>
      <c r="Y43" s="33">
        <v>12</v>
      </c>
      <c r="Z43" s="32">
        <v>1.1666666666666679</v>
      </c>
      <c r="AD43" s="19">
        <v>-2.1166666666666663</v>
      </c>
      <c r="AE43" s="117" t="s">
        <v>299</v>
      </c>
      <c r="AF43">
        <v>0</v>
      </c>
      <c r="AH43" s="19">
        <v>4.033333333333335</v>
      </c>
      <c r="AI43" s="117" t="s">
        <v>307</v>
      </c>
      <c r="AJ43">
        <v>1</v>
      </c>
    </row>
    <row r="44" spans="3:36">
      <c r="D44">
        <v>27</v>
      </c>
      <c r="E44">
        <v>23</v>
      </c>
      <c r="F44">
        <v>26</v>
      </c>
      <c r="G44" s="1">
        <v>0.43333333333333335</v>
      </c>
      <c r="H44" s="1">
        <v>23.433333333333334</v>
      </c>
      <c r="I44" s="1">
        <v>23.433333333333334</v>
      </c>
      <c r="M44" s="16"/>
      <c r="N44" s="16"/>
      <c r="O44" s="1"/>
      <c r="P44" s="1"/>
      <c r="Q44" s="1"/>
      <c r="R44" s="7"/>
      <c r="V44" s="31">
        <v>26</v>
      </c>
      <c r="W44" s="32">
        <v>-7.0166666666666675</v>
      </c>
      <c r="Y44" s="33">
        <v>13</v>
      </c>
      <c r="Z44" s="32">
        <v>0.53333333333333144</v>
      </c>
      <c r="AD44" s="19">
        <v>-2.0500000000000007</v>
      </c>
      <c r="AE44" s="117" t="s">
        <v>300</v>
      </c>
      <c r="AF44">
        <v>0</v>
      </c>
      <c r="AH44" s="19">
        <v>4.1166666666666671</v>
      </c>
      <c r="AI44" s="117" t="s">
        <v>308</v>
      </c>
      <c r="AJ44">
        <v>2</v>
      </c>
    </row>
    <row r="45" spans="3:36">
      <c r="D45">
        <v>28</v>
      </c>
      <c r="E45">
        <v>1</v>
      </c>
      <c r="F45">
        <v>31</v>
      </c>
      <c r="G45" s="1">
        <v>0.51666666666666672</v>
      </c>
      <c r="H45" s="1">
        <v>1.5166666666666666</v>
      </c>
      <c r="I45" s="1">
        <v>1.5166666666666666</v>
      </c>
      <c r="V45" s="31">
        <v>29</v>
      </c>
      <c r="W45" s="32">
        <v>-6.85</v>
      </c>
      <c r="Y45" s="33">
        <v>13</v>
      </c>
      <c r="Z45" s="32">
        <v>0.88333333333333286</v>
      </c>
      <c r="AD45" s="19">
        <v>-1.7000000000000002</v>
      </c>
      <c r="AE45" s="117" t="s">
        <v>301</v>
      </c>
      <c r="AF45">
        <v>0</v>
      </c>
      <c r="AH45" s="19">
        <v>4.1500000000000004</v>
      </c>
      <c r="AI45" s="117" t="s">
        <v>309</v>
      </c>
      <c r="AJ45">
        <v>3</v>
      </c>
    </row>
    <row r="46" spans="3:36">
      <c r="D46">
        <v>28</v>
      </c>
      <c r="E46">
        <v>5</v>
      </c>
      <c r="F46">
        <v>47</v>
      </c>
      <c r="G46" s="1">
        <v>0.78333333333333333</v>
      </c>
      <c r="H46" s="1">
        <v>5.7833333333333332</v>
      </c>
      <c r="I46" s="1">
        <v>5.7833333333333332</v>
      </c>
      <c r="V46" s="31">
        <v>30</v>
      </c>
      <c r="W46" s="32">
        <v>-6.1833333333333336</v>
      </c>
      <c r="Y46" s="33">
        <v>13</v>
      </c>
      <c r="Z46" s="32">
        <v>4.0333333333333314</v>
      </c>
      <c r="AD46" s="19">
        <v>-1.4833333333333334</v>
      </c>
      <c r="AE46" s="117" t="s">
        <v>302</v>
      </c>
      <c r="AF46">
        <v>0</v>
      </c>
      <c r="AH46" s="19">
        <v>4.1833333333333336</v>
      </c>
      <c r="AI46" s="117" t="s">
        <v>310</v>
      </c>
      <c r="AJ46">
        <v>1</v>
      </c>
    </row>
    <row r="47" spans="3:36">
      <c r="D47">
        <v>29</v>
      </c>
      <c r="E47">
        <v>2</v>
      </c>
      <c r="F47">
        <v>52</v>
      </c>
      <c r="G47" s="1">
        <v>0.8666666666666667</v>
      </c>
      <c r="H47" s="1">
        <v>2.8666666666666667</v>
      </c>
      <c r="I47" s="1">
        <v>2.8666666666666667</v>
      </c>
      <c r="V47" s="31">
        <v>30</v>
      </c>
      <c r="W47" s="32">
        <v>-5.7333333333333343</v>
      </c>
      <c r="Y47" s="33">
        <v>15</v>
      </c>
      <c r="Z47" s="32">
        <v>0.51666666666666572</v>
      </c>
      <c r="AD47" s="19">
        <v>-1.4333333333333336</v>
      </c>
      <c r="AE47" s="117" t="s">
        <v>303</v>
      </c>
      <c r="AF47">
        <v>0</v>
      </c>
      <c r="AH47" s="19">
        <v>4.5999999999999996</v>
      </c>
      <c r="AI47" s="117" t="s">
        <v>311</v>
      </c>
      <c r="AJ47">
        <v>1</v>
      </c>
    </row>
    <row r="48" spans="3:36">
      <c r="D48">
        <v>29</v>
      </c>
      <c r="E48">
        <v>20</v>
      </c>
      <c r="F48">
        <v>50</v>
      </c>
      <c r="G48" s="1">
        <v>0.83333333333333337</v>
      </c>
      <c r="H48" s="1">
        <v>20.833333333333332</v>
      </c>
      <c r="I48" s="1">
        <v>20.833333333333332</v>
      </c>
      <c r="V48" s="34">
        <v>9</v>
      </c>
      <c r="W48" s="35">
        <v>-5.9033333333333333</v>
      </c>
      <c r="Y48" s="33">
        <v>15</v>
      </c>
      <c r="Z48" s="32">
        <v>4.1166666666666671</v>
      </c>
      <c r="AD48" s="19">
        <v>-1.1833333333333336</v>
      </c>
      <c r="AE48" s="117" t="s">
        <v>304</v>
      </c>
      <c r="AF48">
        <v>0</v>
      </c>
      <c r="AH48" s="19">
        <v>4.7166666666666686</v>
      </c>
      <c r="AI48" s="117" t="s">
        <v>312</v>
      </c>
      <c r="AJ48">
        <v>3</v>
      </c>
    </row>
    <row r="49" spans="3:36">
      <c r="D49">
        <v>30</v>
      </c>
      <c r="E49">
        <v>2</v>
      </c>
      <c r="F49">
        <v>43</v>
      </c>
      <c r="G49" s="1">
        <v>0.71666666666666667</v>
      </c>
      <c r="H49" s="1">
        <v>2.7166666666666668</v>
      </c>
      <c r="I49" s="1">
        <v>2.7166666666666668</v>
      </c>
      <c r="V49" s="34">
        <v>9</v>
      </c>
      <c r="W49" s="35">
        <v>-5.4133333333333331</v>
      </c>
      <c r="Y49" s="33">
        <v>16</v>
      </c>
      <c r="Z49" s="32">
        <v>1.1500000000000021</v>
      </c>
      <c r="AD49" s="19">
        <v>-1.1000000000000005</v>
      </c>
      <c r="AE49" s="117" t="s">
        <v>305</v>
      </c>
      <c r="AF49">
        <v>0</v>
      </c>
      <c r="AH49" s="125">
        <v>4.9533333333333367</v>
      </c>
      <c r="AI49" s="117" t="s">
        <v>313</v>
      </c>
      <c r="AJ49">
        <v>7</v>
      </c>
    </row>
    <row r="50" spans="3:36">
      <c r="D50">
        <v>30</v>
      </c>
      <c r="E50">
        <v>22</v>
      </c>
      <c r="F50">
        <v>31</v>
      </c>
      <c r="G50" s="1">
        <v>0.51666666666666672</v>
      </c>
      <c r="H50" s="1">
        <v>22.516666666666666</v>
      </c>
      <c r="I50" s="1">
        <v>22.516666666666666</v>
      </c>
      <c r="V50" s="34">
        <v>9</v>
      </c>
      <c r="W50" s="35">
        <v>-0.16333333333333311</v>
      </c>
      <c r="Y50" s="33">
        <v>24</v>
      </c>
      <c r="Z50" s="32">
        <v>1.5</v>
      </c>
      <c r="AD50" s="19">
        <v>-0.66666666666666607</v>
      </c>
      <c r="AE50" s="117" t="s">
        <v>306</v>
      </c>
      <c r="AF50">
        <v>0</v>
      </c>
      <c r="AH50" s="19">
        <v>5.0999999999999996</v>
      </c>
      <c r="AI50" s="117" t="s">
        <v>314</v>
      </c>
      <c r="AJ50">
        <v>2</v>
      </c>
    </row>
    <row r="51" spans="3:36">
      <c r="G51" s="1"/>
      <c r="H51" s="1"/>
      <c r="I51" s="1"/>
      <c r="T51" s="1"/>
      <c r="V51" s="34">
        <v>15</v>
      </c>
      <c r="W51" s="35">
        <v>-4.3499999999999996</v>
      </c>
      <c r="Y51" s="33">
        <v>25</v>
      </c>
      <c r="Z51" s="32">
        <v>0.78333333333333144</v>
      </c>
      <c r="AD51" s="19">
        <v>-0.58333333333333304</v>
      </c>
      <c r="AE51" s="183" t="s">
        <v>307</v>
      </c>
      <c r="AF51">
        <v>0</v>
      </c>
      <c r="AH51" s="19">
        <v>5.3333333333333321</v>
      </c>
      <c r="AI51" s="117" t="s">
        <v>315</v>
      </c>
      <c r="AJ51">
        <v>1</v>
      </c>
    </row>
    <row r="52" spans="3:36">
      <c r="C52" s="22" t="s">
        <v>15</v>
      </c>
      <c r="D52" s="18">
        <v>1</v>
      </c>
      <c r="E52" s="6">
        <v>19</v>
      </c>
      <c r="F52" s="6">
        <v>15</v>
      </c>
      <c r="G52" s="1">
        <f t="shared" ref="G52:G113" si="2">F52/60</f>
        <v>0.25</v>
      </c>
      <c r="H52" s="1">
        <f t="shared" ref="H52:H113" si="3">E52+G52</f>
        <v>19.25</v>
      </c>
      <c r="I52" s="7">
        <f t="shared" ref="I52:I57" si="4">H52-1</f>
        <v>18.25</v>
      </c>
      <c r="K52" s="18">
        <v>5</v>
      </c>
      <c r="L52" s="1">
        <v>2.5833333333333335</v>
      </c>
      <c r="M52" s="1">
        <v>7.45</v>
      </c>
      <c r="N52" s="1">
        <v>-4.8666666666666671</v>
      </c>
      <c r="O52" s="1"/>
      <c r="P52" s="18">
        <v>1</v>
      </c>
      <c r="Q52" s="1">
        <v>18.25</v>
      </c>
      <c r="R52" s="1">
        <v>16.5</v>
      </c>
      <c r="S52" s="1">
        <v>1.75</v>
      </c>
      <c r="T52" s="1"/>
      <c r="V52" s="34">
        <v>15</v>
      </c>
      <c r="W52" s="35">
        <v>-4.33</v>
      </c>
      <c r="Y52" s="33">
        <v>25</v>
      </c>
      <c r="Z52" s="32">
        <v>7.9166666666666643</v>
      </c>
      <c r="AD52" s="19">
        <v>-0.54999999999999982</v>
      </c>
      <c r="AE52" s="183" t="s">
        <v>308</v>
      </c>
      <c r="AF52">
        <v>0</v>
      </c>
      <c r="AH52" s="19">
        <v>5.3500000000000014</v>
      </c>
      <c r="AI52" s="117" t="s">
        <v>316</v>
      </c>
      <c r="AJ52">
        <v>1</v>
      </c>
    </row>
    <row r="53" spans="3:36">
      <c r="C53" t="s">
        <v>12</v>
      </c>
      <c r="D53" s="18">
        <v>2</v>
      </c>
      <c r="E53" s="8">
        <v>17</v>
      </c>
      <c r="F53" s="8">
        <v>54</v>
      </c>
      <c r="G53" s="9">
        <f t="shared" si="2"/>
        <v>0.9</v>
      </c>
      <c r="H53" s="9">
        <f t="shared" si="3"/>
        <v>17.899999999999999</v>
      </c>
      <c r="I53" s="9">
        <f t="shared" si="4"/>
        <v>16.899999999999999</v>
      </c>
      <c r="K53" s="18">
        <v>7</v>
      </c>
      <c r="L53" s="1">
        <v>2.4</v>
      </c>
      <c r="M53" s="1">
        <v>7.5166666666666666</v>
      </c>
      <c r="N53" s="1">
        <v>-5.1166666666666671</v>
      </c>
      <c r="O53" s="1"/>
      <c r="P53" s="18">
        <v>2</v>
      </c>
      <c r="Q53" s="1">
        <v>16.899999999999999</v>
      </c>
      <c r="R53" s="1">
        <v>16.466666666666665</v>
      </c>
      <c r="S53" s="1">
        <v>0.43333333333333357</v>
      </c>
      <c r="T53" s="1"/>
      <c r="V53" s="34">
        <v>17</v>
      </c>
      <c r="W53" s="35">
        <v>-4.4666666666666668</v>
      </c>
      <c r="Y53" s="33">
        <v>30</v>
      </c>
      <c r="Z53" s="32">
        <v>0.36666666666666536</v>
      </c>
      <c r="AD53" s="19">
        <v>-0.51666666666666661</v>
      </c>
      <c r="AE53" s="183" t="s">
        <v>309</v>
      </c>
      <c r="AF53">
        <v>0</v>
      </c>
      <c r="AH53" s="19">
        <v>5.7833333333333332</v>
      </c>
      <c r="AI53" s="69" t="s">
        <v>317</v>
      </c>
      <c r="AJ53">
        <v>0</v>
      </c>
    </row>
    <row r="54" spans="3:36">
      <c r="D54" s="18">
        <v>5</v>
      </c>
      <c r="E54" s="6">
        <v>3</v>
      </c>
      <c r="F54" s="6">
        <v>35</v>
      </c>
      <c r="G54" s="1">
        <f t="shared" si="2"/>
        <v>0.58333333333333337</v>
      </c>
      <c r="H54" s="1">
        <f t="shared" si="3"/>
        <v>3.5833333333333335</v>
      </c>
      <c r="I54" s="7">
        <f t="shared" si="4"/>
        <v>2.5833333333333335</v>
      </c>
      <c r="K54" s="18">
        <v>14</v>
      </c>
      <c r="L54" s="1">
        <v>4.0999999999999996</v>
      </c>
      <c r="M54" s="1">
        <v>7.75</v>
      </c>
      <c r="N54" s="1">
        <v>-3.6500000000000004</v>
      </c>
      <c r="O54" s="1"/>
      <c r="P54" s="18">
        <v>13</v>
      </c>
      <c r="Q54" s="1">
        <v>17.283333333333335</v>
      </c>
      <c r="R54" s="1">
        <v>16.100000000000001</v>
      </c>
      <c r="S54" s="1">
        <v>1.1833333333333336</v>
      </c>
      <c r="T54" s="1"/>
      <c r="V54" s="34">
        <v>18</v>
      </c>
      <c r="W54" s="35">
        <v>-3.1300000000000008</v>
      </c>
      <c r="Y54" s="34">
        <v>1</v>
      </c>
      <c r="Z54" s="35">
        <v>0.14999999999999858</v>
      </c>
      <c r="AD54" s="19">
        <v>-0.51666666666666572</v>
      </c>
      <c r="AF54">
        <f>SUM(AF19:AF53)</f>
        <v>57</v>
      </c>
      <c r="AH54" s="19">
        <v>5.8166666666666664</v>
      </c>
      <c r="AJ54">
        <f>SUM(AJ19:AJ53)</f>
        <v>66</v>
      </c>
    </row>
    <row r="55" spans="3:36">
      <c r="D55" s="18">
        <v>7</v>
      </c>
      <c r="E55" s="6">
        <v>3</v>
      </c>
      <c r="F55" s="6">
        <v>24</v>
      </c>
      <c r="G55" s="1">
        <f t="shared" si="2"/>
        <v>0.4</v>
      </c>
      <c r="H55" s="1">
        <f t="shared" si="3"/>
        <v>3.4</v>
      </c>
      <c r="I55" s="7">
        <f t="shared" si="4"/>
        <v>2.4</v>
      </c>
      <c r="K55" s="18">
        <v>28</v>
      </c>
      <c r="L55" s="1">
        <v>7.6833333333333336</v>
      </c>
      <c r="M55" s="1">
        <v>8.1999999999999993</v>
      </c>
      <c r="N55" s="1">
        <v>-0.51666666666666572</v>
      </c>
      <c r="O55" s="1"/>
      <c r="P55" s="18">
        <v>14</v>
      </c>
      <c r="Q55" s="1">
        <v>17.716666666666665</v>
      </c>
      <c r="R55" s="1">
        <v>16.066666666666666</v>
      </c>
      <c r="S55" s="1">
        <v>1.6499999999999986</v>
      </c>
      <c r="T55" s="1"/>
      <c r="V55" s="34">
        <v>20</v>
      </c>
      <c r="W55" s="35">
        <v>-5.65</v>
      </c>
      <c r="Y55" s="34">
        <v>3</v>
      </c>
      <c r="Z55" s="35">
        <v>-0.81666666666666643</v>
      </c>
      <c r="AD55" s="19">
        <v>-0.48333333333333339</v>
      </c>
      <c r="AH55" s="19">
        <v>6.4333333333333336</v>
      </c>
    </row>
    <row r="56" spans="3:36">
      <c r="D56" s="18">
        <v>13</v>
      </c>
      <c r="E56" s="6">
        <v>18</v>
      </c>
      <c r="F56" s="6">
        <v>17</v>
      </c>
      <c r="G56" s="1">
        <f t="shared" si="2"/>
        <v>0.28333333333333333</v>
      </c>
      <c r="H56" s="1">
        <f t="shared" si="3"/>
        <v>18.283333333333335</v>
      </c>
      <c r="I56" s="7">
        <f t="shared" si="4"/>
        <v>17.283333333333335</v>
      </c>
      <c r="P56" s="18">
        <v>16</v>
      </c>
      <c r="Q56" s="1">
        <v>16.766666666666666</v>
      </c>
      <c r="R56" s="1">
        <v>16.016666666666666</v>
      </c>
      <c r="S56" s="1">
        <v>0.75</v>
      </c>
      <c r="T56" s="1"/>
      <c r="V56" s="34">
        <v>20</v>
      </c>
      <c r="W56" s="35">
        <v>-1.1833333333333336</v>
      </c>
      <c r="Y56" s="34">
        <v>3</v>
      </c>
      <c r="Z56" s="35">
        <v>-0.69999999999999929</v>
      </c>
      <c r="AD56" s="19">
        <v>-0.45000000000000107</v>
      </c>
      <c r="AH56" s="19">
        <v>6.4499999999999993</v>
      </c>
    </row>
    <row r="57" spans="3:36">
      <c r="C57" t="s">
        <v>13</v>
      </c>
      <c r="D57" s="17">
        <v>14</v>
      </c>
      <c r="E57" s="8">
        <v>5</v>
      </c>
      <c r="F57" s="8">
        <v>6</v>
      </c>
      <c r="G57" s="9">
        <f t="shared" si="2"/>
        <v>0.1</v>
      </c>
      <c r="H57" s="9">
        <f t="shared" si="3"/>
        <v>5.0999999999999996</v>
      </c>
      <c r="I57" s="9">
        <f t="shared" si="4"/>
        <v>4.0999999999999996</v>
      </c>
      <c r="P57" s="17">
        <v>16</v>
      </c>
      <c r="Q57" s="1">
        <v>16.766666666666666</v>
      </c>
      <c r="R57" s="1">
        <v>16.016666666666666</v>
      </c>
      <c r="S57" s="1">
        <v>0.75</v>
      </c>
      <c r="V57" s="34">
        <v>20</v>
      </c>
      <c r="W57" s="35">
        <v>-0.58333333333333304</v>
      </c>
      <c r="Y57" s="34">
        <v>3</v>
      </c>
      <c r="Z57" s="35">
        <v>0</v>
      </c>
      <c r="AD57" s="19">
        <v>-0.19999999999999929</v>
      </c>
      <c r="AH57" s="19">
        <v>6.5</v>
      </c>
    </row>
    <row r="58" spans="3:36">
      <c r="D58" s="17" t="s">
        <v>14</v>
      </c>
      <c r="E58" s="6"/>
      <c r="F58" s="6"/>
      <c r="G58" s="1"/>
      <c r="H58" s="1"/>
      <c r="I58" s="7"/>
      <c r="V58" s="34">
        <v>24</v>
      </c>
      <c r="W58" s="35">
        <v>-1.4333333333333336</v>
      </c>
      <c r="Y58" s="34">
        <v>5</v>
      </c>
      <c r="Z58" s="35">
        <v>6.4499999999999993</v>
      </c>
      <c r="AD58" s="19">
        <v>-0.16333333333333311</v>
      </c>
      <c r="AH58" s="19">
        <v>6.6333333333333364</v>
      </c>
    </row>
    <row r="59" spans="3:36">
      <c r="D59" s="18">
        <v>14</v>
      </c>
      <c r="E59" s="6">
        <v>17</v>
      </c>
      <c r="F59" s="6">
        <v>43</v>
      </c>
      <c r="G59" s="1">
        <f t="shared" si="2"/>
        <v>0.71666666666666667</v>
      </c>
      <c r="H59" s="1">
        <f t="shared" si="3"/>
        <v>17.716666666666665</v>
      </c>
      <c r="I59" s="7">
        <f t="shared" ref="I59:I62" si="5">H59</f>
        <v>17.716666666666665</v>
      </c>
      <c r="V59" s="34">
        <v>29</v>
      </c>
      <c r="W59" s="35">
        <v>-0.19999999999999929</v>
      </c>
      <c r="Y59" s="34">
        <v>16</v>
      </c>
      <c r="Z59" s="35">
        <v>0.90000000000000213</v>
      </c>
      <c r="AD59" s="19">
        <v>-0.15000000000000036</v>
      </c>
      <c r="AH59" s="19">
        <v>6.7199999999999989</v>
      </c>
    </row>
    <row r="60" spans="3:36">
      <c r="D60" s="18">
        <v>16</v>
      </c>
      <c r="E60" s="10">
        <v>16</v>
      </c>
      <c r="F60" s="10">
        <v>46</v>
      </c>
      <c r="G60" s="11">
        <f t="shared" si="2"/>
        <v>0.76666666666666672</v>
      </c>
      <c r="H60" s="11">
        <f t="shared" si="3"/>
        <v>16.766666666666666</v>
      </c>
      <c r="I60" s="11">
        <f t="shared" si="5"/>
        <v>16.766666666666666</v>
      </c>
      <c r="W60" s="38">
        <v>57</v>
      </c>
      <c r="Y60" s="34">
        <v>16</v>
      </c>
      <c r="Z60" s="35">
        <v>1.5666666666666664</v>
      </c>
      <c r="AD60" s="38">
        <v>57</v>
      </c>
      <c r="AH60" s="19">
        <v>6.7199999999999989</v>
      </c>
    </row>
    <row r="61" spans="3:36">
      <c r="D61" s="17">
        <v>16</v>
      </c>
      <c r="E61" s="10">
        <v>16</v>
      </c>
      <c r="F61" s="10">
        <v>46</v>
      </c>
      <c r="G61" s="11">
        <f t="shared" si="2"/>
        <v>0.76666666666666672</v>
      </c>
      <c r="H61" s="11">
        <f t="shared" si="3"/>
        <v>16.766666666666666</v>
      </c>
      <c r="I61" s="11">
        <f t="shared" si="5"/>
        <v>16.766666666666666</v>
      </c>
      <c r="Y61" s="34">
        <v>16</v>
      </c>
      <c r="Z61" s="35">
        <v>1.6666666666666679</v>
      </c>
      <c r="AH61" s="19">
        <v>6.7666666666666657</v>
      </c>
    </row>
    <row r="62" spans="3:36">
      <c r="D62" s="18">
        <v>28</v>
      </c>
      <c r="E62" s="6">
        <v>7</v>
      </c>
      <c r="F62" s="6">
        <v>41</v>
      </c>
      <c r="G62" s="1">
        <f t="shared" si="2"/>
        <v>0.68333333333333335</v>
      </c>
      <c r="H62" s="1">
        <f t="shared" si="3"/>
        <v>7.6833333333333336</v>
      </c>
      <c r="I62" s="7">
        <f t="shared" si="5"/>
        <v>7.6833333333333336</v>
      </c>
      <c r="T62" s="1"/>
      <c r="Y62" s="34">
        <v>17</v>
      </c>
      <c r="Z62" s="35">
        <v>2.5666666666666682</v>
      </c>
      <c r="AH62" s="19">
        <v>6.7833333333333332</v>
      </c>
    </row>
    <row r="63" spans="3:36">
      <c r="D63" s="18"/>
      <c r="E63" s="6"/>
      <c r="F63" s="6"/>
      <c r="G63" s="1"/>
      <c r="H63" s="1"/>
      <c r="I63" s="7"/>
      <c r="T63" s="1"/>
      <c r="Y63" s="34">
        <v>17</v>
      </c>
      <c r="Z63" s="35">
        <v>5.7833333333333332</v>
      </c>
      <c r="AH63" s="19">
        <v>6.7999999999999989</v>
      </c>
    </row>
    <row r="64" spans="3:36">
      <c r="C64" s="22" t="s">
        <v>19</v>
      </c>
      <c r="D64">
        <v>1</v>
      </c>
      <c r="E64" s="16">
        <v>2</v>
      </c>
      <c r="F64" s="16">
        <v>17</v>
      </c>
      <c r="G64" s="19">
        <f t="shared" si="2"/>
        <v>0.28333333333333333</v>
      </c>
      <c r="H64" s="19">
        <f t="shared" si="3"/>
        <v>2.2833333333333332</v>
      </c>
      <c r="I64" s="1">
        <f>H64-1</f>
        <v>1.2833333333333332</v>
      </c>
      <c r="K64">
        <v>1</v>
      </c>
      <c r="L64" s="1">
        <v>1.2833333333333332</v>
      </c>
      <c r="M64" s="1">
        <v>7.3</v>
      </c>
      <c r="N64" s="1">
        <v>-6.0166666666666666</v>
      </c>
      <c r="P64" s="17">
        <v>1</v>
      </c>
      <c r="Q64" s="1">
        <v>23.22</v>
      </c>
      <c r="R64" s="1">
        <v>16.5</v>
      </c>
      <c r="S64" s="1">
        <v>6.7199999999999989</v>
      </c>
      <c r="T64" s="1"/>
      <c r="Y64" s="34">
        <v>19</v>
      </c>
      <c r="Z64" s="35">
        <v>3.6999999999999993</v>
      </c>
      <c r="AH64" s="19">
        <v>6.8500000000000014</v>
      </c>
    </row>
    <row r="65" spans="3:34">
      <c r="D65">
        <v>1</v>
      </c>
      <c r="E65" s="16">
        <v>6</v>
      </c>
      <c r="F65" s="16">
        <v>36</v>
      </c>
      <c r="G65" s="19">
        <f t="shared" si="2"/>
        <v>0.6</v>
      </c>
      <c r="H65" s="19">
        <f t="shared" si="3"/>
        <v>6.6</v>
      </c>
      <c r="I65" s="1">
        <f>H65-1</f>
        <v>5.6</v>
      </c>
      <c r="K65">
        <v>1</v>
      </c>
      <c r="L65" s="1">
        <v>5.6</v>
      </c>
      <c r="M65" s="1">
        <v>7.3</v>
      </c>
      <c r="N65" s="1">
        <v>-1.7000000000000002</v>
      </c>
      <c r="P65" s="17">
        <v>3</v>
      </c>
      <c r="Q65" s="1">
        <v>16.066666666666666</v>
      </c>
      <c r="R65" s="1">
        <v>16.433333333333334</v>
      </c>
      <c r="S65" s="1">
        <v>-0.36666666666666714</v>
      </c>
      <c r="T65" s="1"/>
      <c r="Y65" s="34">
        <v>19</v>
      </c>
      <c r="Z65" s="35">
        <v>3.8166666666666664</v>
      </c>
      <c r="AH65" s="19">
        <v>7.1333333333333364</v>
      </c>
    </row>
    <row r="66" spans="3:34">
      <c r="C66" t="s">
        <v>16</v>
      </c>
      <c r="D66">
        <v>1</v>
      </c>
      <c r="E66" s="8">
        <v>0</v>
      </c>
      <c r="F66" s="8">
        <v>13</v>
      </c>
      <c r="G66" s="9">
        <f t="shared" si="2"/>
        <v>0.21666666666666667</v>
      </c>
      <c r="H66" s="9">
        <f t="shared" si="3"/>
        <v>0.21666666666666667</v>
      </c>
      <c r="I66" s="9">
        <v>23.22</v>
      </c>
      <c r="K66">
        <v>2</v>
      </c>
      <c r="L66" s="1">
        <v>2.6666666666666665</v>
      </c>
      <c r="M66" s="1">
        <v>7.333333333333333</v>
      </c>
      <c r="N66" s="1">
        <v>-4.6666666666666661</v>
      </c>
      <c r="P66" s="17">
        <v>3</v>
      </c>
      <c r="Q66" s="1">
        <v>17.649999999999999</v>
      </c>
      <c r="R66" s="1">
        <v>16.433333333333334</v>
      </c>
      <c r="S66" s="1">
        <v>1.216666666666665</v>
      </c>
      <c r="T66" s="1"/>
      <c r="Y66" s="34">
        <v>21</v>
      </c>
      <c r="Z66" s="35">
        <v>7.4000000000000021</v>
      </c>
      <c r="AH66" s="19">
        <v>7.4000000000000021</v>
      </c>
    </row>
    <row r="67" spans="3:34">
      <c r="D67">
        <v>2</v>
      </c>
      <c r="E67" s="16">
        <v>3</v>
      </c>
      <c r="F67" s="16">
        <v>40</v>
      </c>
      <c r="G67" s="19">
        <f t="shared" si="2"/>
        <v>0.66666666666666663</v>
      </c>
      <c r="H67" s="19">
        <f t="shared" si="3"/>
        <v>3.6666666666666665</v>
      </c>
      <c r="I67" s="1">
        <f t="shared" ref="I67:I89" si="6">H67-1</f>
        <v>2.6666666666666665</v>
      </c>
      <c r="K67">
        <v>2</v>
      </c>
      <c r="L67" s="1">
        <v>3.2333333333333334</v>
      </c>
      <c r="M67" s="1">
        <v>7.333333333333333</v>
      </c>
      <c r="N67" s="1">
        <v>-4.0999999999999996</v>
      </c>
      <c r="P67" s="17">
        <v>4</v>
      </c>
      <c r="Q67" s="1">
        <v>20.433333333333334</v>
      </c>
      <c r="R67" s="1">
        <v>16.399999999999999</v>
      </c>
      <c r="S67" s="1">
        <v>4.033333333333335</v>
      </c>
      <c r="T67" s="1"/>
      <c r="Y67" s="34">
        <v>22</v>
      </c>
      <c r="Z67" s="35">
        <v>5.3333333333333321</v>
      </c>
      <c r="AH67" s="19">
        <v>7.6666666666666661</v>
      </c>
    </row>
    <row r="68" spans="3:34">
      <c r="D68">
        <v>2</v>
      </c>
      <c r="E68" s="16">
        <v>4</v>
      </c>
      <c r="F68" s="16">
        <v>14</v>
      </c>
      <c r="G68" s="19">
        <f t="shared" si="2"/>
        <v>0.23333333333333334</v>
      </c>
      <c r="H68" s="19">
        <f t="shared" si="3"/>
        <v>4.2333333333333334</v>
      </c>
      <c r="I68" s="1">
        <f t="shared" si="6"/>
        <v>3.2333333333333334</v>
      </c>
      <c r="K68">
        <v>2</v>
      </c>
      <c r="L68" s="1">
        <v>4.8166666666666664</v>
      </c>
      <c r="M68" s="1">
        <v>7.333333333333333</v>
      </c>
      <c r="N68" s="1">
        <v>-2.5166666666666666</v>
      </c>
      <c r="P68" s="17">
        <v>8</v>
      </c>
      <c r="Q68" s="1">
        <v>22.083333333333332</v>
      </c>
      <c r="R68" s="1">
        <v>16.266666666666666</v>
      </c>
      <c r="S68" s="1">
        <v>5.8166666666666664</v>
      </c>
      <c r="T68" s="1"/>
      <c r="Y68" s="34">
        <v>23</v>
      </c>
      <c r="Z68" s="35">
        <v>4.1500000000000004</v>
      </c>
      <c r="AH68" s="19">
        <v>7.9166666666666643</v>
      </c>
    </row>
    <row r="69" spans="3:34">
      <c r="C69" t="s">
        <v>74</v>
      </c>
      <c r="D69">
        <v>2</v>
      </c>
      <c r="E69" s="16">
        <v>5</v>
      </c>
      <c r="F69" s="16">
        <v>49</v>
      </c>
      <c r="G69" s="19">
        <f t="shared" si="2"/>
        <v>0.81666666666666665</v>
      </c>
      <c r="H69" s="19">
        <f t="shared" si="3"/>
        <v>5.8166666666666664</v>
      </c>
      <c r="I69" s="1">
        <f t="shared" si="6"/>
        <v>4.8166666666666664</v>
      </c>
      <c r="K69">
        <v>2</v>
      </c>
      <c r="L69" s="1">
        <v>6.8166666666666664</v>
      </c>
      <c r="M69" s="1">
        <v>7.333333333333333</v>
      </c>
      <c r="N69" s="1">
        <v>-0.51666666666666661</v>
      </c>
      <c r="P69" s="17">
        <v>10</v>
      </c>
      <c r="Q69" s="1">
        <v>22.966666666666665</v>
      </c>
      <c r="R69" s="1">
        <v>16.2</v>
      </c>
      <c r="S69" s="1">
        <v>6.7666666666666657</v>
      </c>
      <c r="T69" s="1"/>
      <c r="Z69" s="38">
        <v>66</v>
      </c>
      <c r="AH69" s="38">
        <v>66</v>
      </c>
    </row>
    <row r="70" spans="3:34">
      <c r="D70">
        <v>2</v>
      </c>
      <c r="E70" s="16">
        <v>7</v>
      </c>
      <c r="F70" s="16">
        <v>49</v>
      </c>
      <c r="G70" s="19">
        <f t="shared" si="2"/>
        <v>0.81666666666666665</v>
      </c>
      <c r="H70" s="19">
        <f t="shared" si="3"/>
        <v>7.8166666666666664</v>
      </c>
      <c r="I70" s="1">
        <f t="shared" si="6"/>
        <v>6.8166666666666664</v>
      </c>
      <c r="K70">
        <v>3</v>
      </c>
      <c r="L70" s="1">
        <v>2.0333333333333332</v>
      </c>
      <c r="M70" s="1">
        <v>7.333333333333333</v>
      </c>
      <c r="N70" s="1">
        <v>-5.3</v>
      </c>
      <c r="P70" s="17">
        <v>12</v>
      </c>
      <c r="Q70" s="1">
        <v>17.3</v>
      </c>
      <c r="R70" s="1">
        <v>16.133333333333333</v>
      </c>
      <c r="S70" s="1">
        <v>1.1666666666666679</v>
      </c>
      <c r="T70" s="1"/>
    </row>
    <row r="71" spans="3:34">
      <c r="D71">
        <v>3</v>
      </c>
      <c r="E71" s="16">
        <v>3</v>
      </c>
      <c r="F71" s="16">
        <v>2</v>
      </c>
      <c r="G71" s="19">
        <f t="shared" si="2"/>
        <v>3.3333333333333333E-2</v>
      </c>
      <c r="H71" s="19">
        <f t="shared" si="3"/>
        <v>3.0333333333333332</v>
      </c>
      <c r="I71" s="1">
        <f t="shared" si="6"/>
        <v>2.0333333333333332</v>
      </c>
      <c r="K71">
        <v>7</v>
      </c>
      <c r="L71" s="1">
        <v>5.8833333333333329</v>
      </c>
      <c r="M71" s="1">
        <v>7.3666666666666663</v>
      </c>
      <c r="N71" s="1">
        <v>-1.4833333333333334</v>
      </c>
      <c r="P71" s="17">
        <v>13</v>
      </c>
      <c r="Q71" s="1">
        <v>16.633333333333333</v>
      </c>
      <c r="R71" s="1">
        <v>16.100000000000001</v>
      </c>
      <c r="S71" s="1">
        <v>0.53333333333333144</v>
      </c>
      <c r="T71" s="1"/>
    </row>
    <row r="72" spans="3:34">
      <c r="D72">
        <v>3</v>
      </c>
      <c r="E72" s="16">
        <v>17</v>
      </c>
      <c r="F72" s="16">
        <v>4</v>
      </c>
      <c r="G72" s="19">
        <f t="shared" si="2"/>
        <v>6.6666666666666666E-2</v>
      </c>
      <c r="H72" s="19">
        <f t="shared" si="3"/>
        <v>17.066666666666666</v>
      </c>
      <c r="I72" s="1">
        <f t="shared" si="6"/>
        <v>16.066666666666666</v>
      </c>
      <c r="K72">
        <v>9</v>
      </c>
      <c r="L72" s="1">
        <v>1.5</v>
      </c>
      <c r="M72" s="1">
        <v>7.583333333333333</v>
      </c>
      <c r="N72" s="1">
        <v>-6.083333333333333</v>
      </c>
      <c r="P72" s="17">
        <v>13</v>
      </c>
      <c r="Q72" s="1">
        <v>16.983333333333334</v>
      </c>
      <c r="R72" s="1">
        <v>16.100000000000001</v>
      </c>
      <c r="S72" s="1">
        <v>0.88333333333333286</v>
      </c>
      <c r="T72" s="1"/>
      <c r="Y72" s="22" t="s">
        <v>49</v>
      </c>
      <c r="Z72" s="22">
        <v>123</v>
      </c>
    </row>
    <row r="73" spans="3:34">
      <c r="D73">
        <v>3</v>
      </c>
      <c r="E73" s="16">
        <v>18</v>
      </c>
      <c r="F73" s="16">
        <v>39</v>
      </c>
      <c r="G73" s="19">
        <f t="shared" si="2"/>
        <v>0.65</v>
      </c>
      <c r="H73" s="19">
        <f t="shared" si="3"/>
        <v>18.649999999999999</v>
      </c>
      <c r="I73" s="1">
        <f t="shared" si="6"/>
        <v>17.649999999999999</v>
      </c>
      <c r="K73">
        <v>9</v>
      </c>
      <c r="L73" s="1">
        <v>3.2333333333333334</v>
      </c>
      <c r="M73" s="1">
        <v>7.583333333333333</v>
      </c>
      <c r="N73" s="1">
        <v>-4.3499999999999996</v>
      </c>
      <c r="P73" s="17">
        <v>13</v>
      </c>
      <c r="Q73" s="1">
        <v>20.133333333333333</v>
      </c>
      <c r="R73" s="1">
        <v>16.100000000000001</v>
      </c>
      <c r="S73" s="1">
        <v>4.0333333333333314</v>
      </c>
      <c r="T73" s="1"/>
    </row>
    <row r="74" spans="3:34">
      <c r="D74">
        <v>4</v>
      </c>
      <c r="E74" s="16">
        <v>21</v>
      </c>
      <c r="F74" s="16">
        <v>26</v>
      </c>
      <c r="G74" s="19">
        <f t="shared" si="2"/>
        <v>0.43333333333333335</v>
      </c>
      <c r="H74" s="19">
        <f t="shared" si="3"/>
        <v>21.433333333333334</v>
      </c>
      <c r="I74" s="1">
        <f t="shared" si="6"/>
        <v>20.433333333333334</v>
      </c>
      <c r="K74">
        <v>9</v>
      </c>
      <c r="L74" s="1">
        <v>5</v>
      </c>
      <c r="M74" s="1">
        <v>7.583333333333333</v>
      </c>
      <c r="N74" s="1">
        <v>-2.583333333333333</v>
      </c>
      <c r="P74" s="17">
        <v>15</v>
      </c>
      <c r="Q74" s="1">
        <v>16.566666666666666</v>
      </c>
      <c r="R74" s="1">
        <v>16.05</v>
      </c>
      <c r="S74" s="1">
        <v>0.51666666666666572</v>
      </c>
      <c r="T74" s="1"/>
    </row>
    <row r="75" spans="3:34">
      <c r="D75">
        <v>7</v>
      </c>
      <c r="E75" s="16">
        <v>6</v>
      </c>
      <c r="F75" s="16">
        <v>53</v>
      </c>
      <c r="G75" s="19">
        <f t="shared" si="2"/>
        <v>0.8833333333333333</v>
      </c>
      <c r="H75" s="19">
        <f t="shared" si="3"/>
        <v>6.8833333333333329</v>
      </c>
      <c r="I75" s="1">
        <f t="shared" si="6"/>
        <v>5.8833333333333329</v>
      </c>
      <c r="K75">
        <v>10</v>
      </c>
      <c r="L75" s="1">
        <v>5.5</v>
      </c>
      <c r="M75" s="1">
        <v>7.6166666666666671</v>
      </c>
      <c r="N75" s="1">
        <v>-2.1166666666666671</v>
      </c>
      <c r="P75" s="17">
        <v>15</v>
      </c>
      <c r="Q75" s="1">
        <v>20.166666666666668</v>
      </c>
      <c r="R75" s="1">
        <v>16.05</v>
      </c>
      <c r="S75" s="1">
        <v>4.1166666666666671</v>
      </c>
      <c r="T75" s="1"/>
    </row>
    <row r="76" spans="3:34">
      <c r="D76">
        <v>8</v>
      </c>
      <c r="E76" s="16">
        <v>23</v>
      </c>
      <c r="F76" s="16">
        <v>5</v>
      </c>
      <c r="G76" s="19">
        <f t="shared" si="2"/>
        <v>8.3333333333333329E-2</v>
      </c>
      <c r="H76" s="19">
        <f t="shared" si="3"/>
        <v>23.083333333333332</v>
      </c>
      <c r="I76" s="1">
        <f t="shared" si="6"/>
        <v>22.083333333333332</v>
      </c>
      <c r="K76">
        <v>12</v>
      </c>
      <c r="L76" s="1">
        <v>7.2333333333333325</v>
      </c>
      <c r="M76" s="1">
        <v>7.6833333333333336</v>
      </c>
      <c r="N76" s="1">
        <v>-0.45000000000000107</v>
      </c>
      <c r="P76" s="17">
        <v>16</v>
      </c>
      <c r="Q76" s="1">
        <v>17.166666666666668</v>
      </c>
      <c r="R76" s="1">
        <v>16.016666666666666</v>
      </c>
      <c r="S76" s="1">
        <v>1.1500000000000021</v>
      </c>
      <c r="T76" s="1"/>
    </row>
    <row r="77" spans="3:34">
      <c r="D77">
        <v>9</v>
      </c>
      <c r="E77" s="8">
        <v>2</v>
      </c>
      <c r="F77" s="8">
        <v>30</v>
      </c>
      <c r="G77" s="9">
        <f t="shared" si="2"/>
        <v>0.5</v>
      </c>
      <c r="H77" s="9">
        <f t="shared" si="3"/>
        <v>2.5</v>
      </c>
      <c r="I77" s="9">
        <f t="shared" si="6"/>
        <v>1.5</v>
      </c>
      <c r="K77">
        <v>13</v>
      </c>
      <c r="L77" s="1">
        <v>3.3333333333333437E-2</v>
      </c>
      <c r="M77" s="1">
        <v>7.7166666666666668</v>
      </c>
      <c r="N77" s="1">
        <v>-7.6833333333333336</v>
      </c>
      <c r="P77" s="17">
        <v>24</v>
      </c>
      <c r="Q77" s="1">
        <v>17.316666666666666</v>
      </c>
      <c r="R77" s="1">
        <v>15.816666666666666</v>
      </c>
      <c r="S77" s="1">
        <v>1.5</v>
      </c>
      <c r="T77" s="1"/>
    </row>
    <row r="78" spans="3:34">
      <c r="D78">
        <v>9</v>
      </c>
      <c r="E78" s="16">
        <v>4</v>
      </c>
      <c r="F78" s="16">
        <v>14</v>
      </c>
      <c r="G78" s="19">
        <f t="shared" si="2"/>
        <v>0.23333333333333334</v>
      </c>
      <c r="H78" s="19">
        <f t="shared" si="3"/>
        <v>4.2333333333333334</v>
      </c>
      <c r="I78" s="1">
        <f t="shared" si="6"/>
        <v>3.2333333333333334</v>
      </c>
      <c r="K78">
        <v>13</v>
      </c>
      <c r="L78" s="1">
        <v>7.5666666666666664</v>
      </c>
      <c r="M78" s="1">
        <v>7.7166666666666668</v>
      </c>
      <c r="N78" s="1">
        <v>-0.15000000000000036</v>
      </c>
      <c r="P78" s="17">
        <v>25</v>
      </c>
      <c r="Q78" s="1">
        <v>16.583333333333332</v>
      </c>
      <c r="R78" s="1">
        <v>15.8</v>
      </c>
      <c r="S78" s="1">
        <v>0.78333333333333144</v>
      </c>
      <c r="T78" s="1"/>
    </row>
    <row r="79" spans="3:34">
      <c r="D79">
        <v>9</v>
      </c>
      <c r="E79" s="16">
        <v>6</v>
      </c>
      <c r="F79" s="16">
        <v>0</v>
      </c>
      <c r="G79" s="19">
        <f t="shared" si="2"/>
        <v>0</v>
      </c>
      <c r="H79" s="19">
        <f t="shared" si="3"/>
        <v>6</v>
      </c>
      <c r="I79" s="1">
        <f t="shared" si="6"/>
        <v>5</v>
      </c>
      <c r="K79">
        <v>14</v>
      </c>
      <c r="L79" s="1">
        <v>0.66666666666666652</v>
      </c>
      <c r="M79" s="1">
        <v>7.75</v>
      </c>
      <c r="N79" s="1">
        <v>-7.0833333333333339</v>
      </c>
      <c r="P79" s="17">
        <v>25</v>
      </c>
      <c r="Q79" s="1">
        <v>23.716666666666665</v>
      </c>
      <c r="R79" s="1">
        <v>15.8</v>
      </c>
      <c r="S79" s="1">
        <v>7.9166666666666643</v>
      </c>
    </row>
    <row r="80" spans="3:34">
      <c r="D80">
        <v>10</v>
      </c>
      <c r="E80" s="16">
        <v>6</v>
      </c>
      <c r="F80" s="16">
        <v>30</v>
      </c>
      <c r="G80" s="19">
        <f t="shared" si="2"/>
        <v>0.5</v>
      </c>
      <c r="H80" s="19">
        <f t="shared" si="3"/>
        <v>6.5</v>
      </c>
      <c r="I80" s="1">
        <f t="shared" si="6"/>
        <v>5.5</v>
      </c>
      <c r="K80">
        <v>15</v>
      </c>
      <c r="L80" s="1">
        <v>3.5333333333333332</v>
      </c>
      <c r="M80" s="1">
        <v>7.8</v>
      </c>
      <c r="N80" s="1">
        <v>-4.2666666666666666</v>
      </c>
      <c r="P80" s="17">
        <v>30</v>
      </c>
      <c r="Q80" s="1">
        <v>16.083333333333332</v>
      </c>
      <c r="R80" s="1">
        <v>15.716666666666667</v>
      </c>
      <c r="S80" s="1">
        <v>0.36666666666666536</v>
      </c>
    </row>
    <row r="81" spans="3:14">
      <c r="D81">
        <v>10</v>
      </c>
      <c r="E81" s="16">
        <v>23</v>
      </c>
      <c r="F81" s="16">
        <v>58</v>
      </c>
      <c r="G81" s="19">
        <f t="shared" si="2"/>
        <v>0.96666666666666667</v>
      </c>
      <c r="H81" s="19">
        <f t="shared" si="3"/>
        <v>23.966666666666665</v>
      </c>
      <c r="I81" s="1">
        <f t="shared" si="6"/>
        <v>22.966666666666665</v>
      </c>
      <c r="K81">
        <v>15</v>
      </c>
      <c r="L81" s="1">
        <v>7.1333333333333337</v>
      </c>
      <c r="M81" s="1">
        <v>7.8</v>
      </c>
      <c r="N81" s="1">
        <v>-0.66666666666666607</v>
      </c>
    </row>
    <row r="82" spans="3:14">
      <c r="D82">
        <v>12</v>
      </c>
      <c r="E82" s="16">
        <v>8</v>
      </c>
      <c r="F82" s="16">
        <v>14</v>
      </c>
      <c r="G82" s="19">
        <f t="shared" si="2"/>
        <v>0.23333333333333334</v>
      </c>
      <c r="H82" s="19">
        <f t="shared" si="3"/>
        <v>8.2333333333333325</v>
      </c>
      <c r="I82" s="1">
        <f t="shared" si="6"/>
        <v>7.2333333333333325</v>
      </c>
      <c r="K82">
        <v>25</v>
      </c>
      <c r="L82" s="1">
        <v>7.0166666666666666</v>
      </c>
      <c r="M82" s="1">
        <v>8.1166666666666671</v>
      </c>
      <c r="N82" s="1">
        <v>-1.1000000000000005</v>
      </c>
    </row>
    <row r="83" spans="3:14">
      <c r="D83">
        <v>12</v>
      </c>
      <c r="E83" s="16">
        <v>18</v>
      </c>
      <c r="F83" s="16">
        <v>18</v>
      </c>
      <c r="G83" s="19">
        <f t="shared" si="2"/>
        <v>0.3</v>
      </c>
      <c r="H83" s="19">
        <f t="shared" si="3"/>
        <v>18.3</v>
      </c>
      <c r="I83" s="1">
        <f t="shared" si="6"/>
        <v>17.3</v>
      </c>
      <c r="K83">
        <v>26</v>
      </c>
      <c r="L83" s="1">
        <v>1.1333333333333333</v>
      </c>
      <c r="M83" s="1">
        <v>8.15</v>
      </c>
      <c r="N83" s="1">
        <v>-7.0166666666666675</v>
      </c>
    </row>
    <row r="84" spans="3:14">
      <c r="D84">
        <v>13</v>
      </c>
      <c r="E84" s="16">
        <v>1</v>
      </c>
      <c r="F84" s="16">
        <v>2</v>
      </c>
      <c r="G84" s="19">
        <f t="shared" si="2"/>
        <v>3.3333333333333333E-2</v>
      </c>
      <c r="H84" s="19">
        <f t="shared" si="3"/>
        <v>1.0333333333333334</v>
      </c>
      <c r="I84" s="1">
        <f t="shared" si="6"/>
        <v>3.3333333333333437E-2</v>
      </c>
      <c r="K84">
        <v>29</v>
      </c>
      <c r="L84" s="1">
        <v>1.3833333333333333</v>
      </c>
      <c r="M84" s="1">
        <v>8.2333333333333325</v>
      </c>
      <c r="N84" s="1">
        <v>-6.85</v>
      </c>
    </row>
    <row r="85" spans="3:14">
      <c r="D85">
        <v>13</v>
      </c>
      <c r="E85" s="8">
        <v>8</v>
      </c>
      <c r="F85" s="8">
        <v>34</v>
      </c>
      <c r="G85" s="9">
        <f t="shared" si="2"/>
        <v>0.56666666666666665</v>
      </c>
      <c r="H85" s="9">
        <f t="shared" si="3"/>
        <v>8.5666666666666664</v>
      </c>
      <c r="I85" s="9">
        <f t="shared" si="6"/>
        <v>7.5666666666666664</v>
      </c>
      <c r="K85">
        <v>30</v>
      </c>
      <c r="L85" s="1">
        <v>2.0833333333333335</v>
      </c>
      <c r="M85" s="1">
        <v>8.2666666666666675</v>
      </c>
      <c r="N85" s="1">
        <v>-6.1833333333333336</v>
      </c>
    </row>
    <row r="86" spans="3:14">
      <c r="C86" t="s">
        <v>17</v>
      </c>
      <c r="D86">
        <v>13</v>
      </c>
      <c r="E86" s="8">
        <v>17</v>
      </c>
      <c r="F86" s="8">
        <v>38</v>
      </c>
      <c r="G86" s="9">
        <f t="shared" si="2"/>
        <v>0.6333333333333333</v>
      </c>
      <c r="H86" s="9">
        <f t="shared" si="3"/>
        <v>17.633333333333333</v>
      </c>
      <c r="I86" s="9">
        <f t="shared" si="6"/>
        <v>16.633333333333333</v>
      </c>
      <c r="K86">
        <v>30</v>
      </c>
      <c r="L86" s="1">
        <v>2.5333333333333332</v>
      </c>
      <c r="M86" s="1">
        <v>8.2666666666666675</v>
      </c>
      <c r="N86" s="1">
        <v>-5.7333333333333343</v>
      </c>
    </row>
    <row r="87" spans="3:14">
      <c r="D87">
        <v>13</v>
      </c>
      <c r="E87" s="16">
        <v>17</v>
      </c>
      <c r="F87" s="16">
        <v>59</v>
      </c>
      <c r="G87" s="19">
        <f t="shared" si="2"/>
        <v>0.98333333333333328</v>
      </c>
      <c r="H87" s="19">
        <f t="shared" si="3"/>
        <v>17.983333333333334</v>
      </c>
      <c r="I87" s="1">
        <f t="shared" si="6"/>
        <v>16.983333333333334</v>
      </c>
      <c r="K87"/>
      <c r="L87" s="1"/>
      <c r="M87" s="1"/>
      <c r="N87" s="1"/>
    </row>
    <row r="88" spans="3:14">
      <c r="D88">
        <v>13</v>
      </c>
      <c r="E88" s="16">
        <v>21</v>
      </c>
      <c r="F88" s="16">
        <v>8</v>
      </c>
      <c r="G88" s="19">
        <f t="shared" si="2"/>
        <v>0.13333333333333333</v>
      </c>
      <c r="H88" s="19">
        <f t="shared" si="3"/>
        <v>21.133333333333333</v>
      </c>
      <c r="I88" s="1">
        <f t="shared" si="6"/>
        <v>20.133333333333333</v>
      </c>
    </row>
    <row r="89" spans="3:14">
      <c r="D89">
        <v>14</v>
      </c>
      <c r="E89" s="16">
        <v>1</v>
      </c>
      <c r="F89" s="16">
        <v>40</v>
      </c>
      <c r="G89" s="19">
        <f t="shared" si="2"/>
        <v>0.66666666666666663</v>
      </c>
      <c r="H89" s="19">
        <f t="shared" si="3"/>
        <v>1.6666666666666665</v>
      </c>
      <c r="I89" s="1">
        <f t="shared" si="6"/>
        <v>0.66666666666666652</v>
      </c>
    </row>
    <row r="90" spans="3:14">
      <c r="D90" t="s">
        <v>6</v>
      </c>
      <c r="E90" s="16"/>
      <c r="F90" s="16"/>
      <c r="G90" s="19"/>
      <c r="H90" s="19"/>
      <c r="I90" s="1"/>
    </row>
    <row r="91" spans="3:14">
      <c r="D91">
        <v>15</v>
      </c>
      <c r="E91" s="16">
        <v>3</v>
      </c>
      <c r="F91" s="16">
        <v>32</v>
      </c>
      <c r="G91" s="19">
        <f t="shared" si="2"/>
        <v>0.53333333333333333</v>
      </c>
      <c r="H91" s="19">
        <f t="shared" si="3"/>
        <v>3.5333333333333332</v>
      </c>
      <c r="I91" s="1">
        <f>H91</f>
        <v>3.5333333333333332</v>
      </c>
    </row>
    <row r="92" spans="3:14">
      <c r="D92">
        <v>15</v>
      </c>
      <c r="E92" s="16">
        <v>7</v>
      </c>
      <c r="F92" s="16">
        <v>8</v>
      </c>
      <c r="G92" s="19">
        <f t="shared" si="2"/>
        <v>0.13333333333333333</v>
      </c>
      <c r="H92" s="19">
        <f t="shared" si="3"/>
        <v>7.1333333333333337</v>
      </c>
      <c r="I92" s="1">
        <f>H92</f>
        <v>7.1333333333333337</v>
      </c>
    </row>
    <row r="93" spans="3:14">
      <c r="D93">
        <v>15</v>
      </c>
      <c r="E93" s="16">
        <v>16</v>
      </c>
      <c r="F93" s="16">
        <v>34</v>
      </c>
      <c r="G93" s="19">
        <f t="shared" si="2"/>
        <v>0.56666666666666665</v>
      </c>
      <c r="H93" s="19">
        <f t="shared" si="3"/>
        <v>16.566666666666666</v>
      </c>
      <c r="I93" s="1">
        <f t="shared" ref="I93:I104" si="7">H93</f>
        <v>16.566666666666666</v>
      </c>
    </row>
    <row r="94" spans="3:14">
      <c r="D94">
        <v>15</v>
      </c>
      <c r="E94" s="16">
        <v>20</v>
      </c>
      <c r="F94" s="16">
        <v>10</v>
      </c>
      <c r="G94" s="19">
        <f t="shared" si="2"/>
        <v>0.16666666666666666</v>
      </c>
      <c r="H94" s="19">
        <f t="shared" si="3"/>
        <v>20.166666666666668</v>
      </c>
      <c r="I94" s="1">
        <f t="shared" si="7"/>
        <v>20.166666666666668</v>
      </c>
    </row>
    <row r="95" spans="3:14">
      <c r="D95">
        <v>16</v>
      </c>
      <c r="E95" s="8">
        <v>17</v>
      </c>
      <c r="F95" s="8">
        <v>10</v>
      </c>
      <c r="G95" s="9">
        <f t="shared" si="2"/>
        <v>0.16666666666666666</v>
      </c>
      <c r="H95" s="9">
        <f t="shared" si="3"/>
        <v>17.166666666666668</v>
      </c>
      <c r="I95" s="9">
        <f t="shared" si="7"/>
        <v>17.166666666666668</v>
      </c>
    </row>
    <row r="96" spans="3:14">
      <c r="C96" t="s">
        <v>18</v>
      </c>
      <c r="D96">
        <v>24</v>
      </c>
      <c r="E96" s="8">
        <v>17</v>
      </c>
      <c r="F96" s="8">
        <v>19</v>
      </c>
      <c r="G96" s="9">
        <f t="shared" si="2"/>
        <v>0.31666666666666665</v>
      </c>
      <c r="H96" s="9">
        <f t="shared" si="3"/>
        <v>17.316666666666666</v>
      </c>
      <c r="I96" s="9">
        <f t="shared" si="7"/>
        <v>17.316666666666666</v>
      </c>
    </row>
    <row r="97" spans="3:20">
      <c r="D97">
        <v>25</v>
      </c>
      <c r="E97" s="16">
        <v>7</v>
      </c>
      <c r="F97" s="16">
        <v>1</v>
      </c>
      <c r="G97" s="19">
        <f t="shared" si="2"/>
        <v>1.6666666666666666E-2</v>
      </c>
      <c r="H97" s="19">
        <f t="shared" si="3"/>
        <v>7.0166666666666666</v>
      </c>
      <c r="I97" s="1">
        <f t="shared" si="7"/>
        <v>7.0166666666666666</v>
      </c>
    </row>
    <row r="98" spans="3:20">
      <c r="D98">
        <v>25</v>
      </c>
      <c r="E98" s="16">
        <v>16</v>
      </c>
      <c r="F98" s="16">
        <v>35</v>
      </c>
      <c r="G98" s="19">
        <f t="shared" si="2"/>
        <v>0.58333333333333337</v>
      </c>
      <c r="H98" s="19">
        <f t="shared" si="3"/>
        <v>16.583333333333332</v>
      </c>
      <c r="I98" s="1">
        <f t="shared" si="7"/>
        <v>16.583333333333332</v>
      </c>
    </row>
    <row r="99" spans="3:20">
      <c r="D99">
        <v>25</v>
      </c>
      <c r="E99" s="16">
        <v>23</v>
      </c>
      <c r="F99" s="16">
        <v>43</v>
      </c>
      <c r="G99" s="19">
        <f t="shared" si="2"/>
        <v>0.71666666666666667</v>
      </c>
      <c r="H99" s="19">
        <f t="shared" si="3"/>
        <v>23.716666666666665</v>
      </c>
      <c r="I99" s="1">
        <f t="shared" si="7"/>
        <v>23.716666666666665</v>
      </c>
    </row>
    <row r="100" spans="3:20">
      <c r="D100">
        <v>26</v>
      </c>
      <c r="E100" s="16">
        <v>1</v>
      </c>
      <c r="F100" s="16">
        <v>8</v>
      </c>
      <c r="G100" s="19">
        <f t="shared" si="2"/>
        <v>0.13333333333333333</v>
      </c>
      <c r="H100" s="19">
        <f t="shared" si="3"/>
        <v>1.1333333333333333</v>
      </c>
      <c r="I100" s="1">
        <f t="shared" si="7"/>
        <v>1.1333333333333333</v>
      </c>
    </row>
    <row r="101" spans="3:20">
      <c r="D101">
        <v>29</v>
      </c>
      <c r="E101" s="16">
        <v>1</v>
      </c>
      <c r="F101" s="16">
        <v>23</v>
      </c>
      <c r="G101" s="19">
        <f t="shared" si="2"/>
        <v>0.38333333333333336</v>
      </c>
      <c r="H101" s="19">
        <f t="shared" si="3"/>
        <v>1.3833333333333333</v>
      </c>
      <c r="I101" s="1">
        <f t="shared" si="7"/>
        <v>1.3833333333333333</v>
      </c>
    </row>
    <row r="102" spans="3:20">
      <c r="D102">
        <v>30</v>
      </c>
      <c r="E102" s="16">
        <v>2</v>
      </c>
      <c r="F102" s="16">
        <v>5</v>
      </c>
      <c r="G102" s="19">
        <f t="shared" si="2"/>
        <v>8.3333333333333329E-2</v>
      </c>
      <c r="H102" s="19">
        <f t="shared" si="3"/>
        <v>2.0833333333333335</v>
      </c>
      <c r="I102" s="1">
        <f t="shared" si="7"/>
        <v>2.0833333333333335</v>
      </c>
    </row>
    <row r="103" spans="3:20">
      <c r="D103">
        <v>30</v>
      </c>
      <c r="E103" s="16">
        <v>2</v>
      </c>
      <c r="F103" s="16">
        <v>32</v>
      </c>
      <c r="G103" s="19">
        <f t="shared" si="2"/>
        <v>0.53333333333333333</v>
      </c>
      <c r="H103" s="19">
        <f t="shared" si="3"/>
        <v>2.5333333333333332</v>
      </c>
      <c r="I103" s="1">
        <f t="shared" si="7"/>
        <v>2.5333333333333332</v>
      </c>
    </row>
    <row r="104" spans="3:20">
      <c r="D104">
        <v>30</v>
      </c>
      <c r="E104" s="16">
        <v>16</v>
      </c>
      <c r="F104" s="16">
        <v>5</v>
      </c>
      <c r="G104" s="19">
        <f t="shared" si="2"/>
        <v>8.3333333333333329E-2</v>
      </c>
      <c r="H104" s="19">
        <f t="shared" si="3"/>
        <v>16.083333333333332</v>
      </c>
      <c r="I104" s="1">
        <f t="shared" si="7"/>
        <v>16.083333333333332</v>
      </c>
      <c r="T104" s="1"/>
    </row>
    <row r="105" spans="3:20">
      <c r="E105" s="16"/>
      <c r="F105" s="16"/>
      <c r="G105" s="19"/>
      <c r="H105" s="19"/>
      <c r="I105" s="1"/>
      <c r="T105" s="1"/>
    </row>
    <row r="106" spans="3:20">
      <c r="C106" s="22" t="s">
        <v>24</v>
      </c>
      <c r="D106">
        <v>1</v>
      </c>
      <c r="E106" s="16">
        <v>17</v>
      </c>
      <c r="F106" s="16">
        <v>39</v>
      </c>
      <c r="G106" s="1">
        <f t="shared" si="2"/>
        <v>0.65</v>
      </c>
      <c r="H106" s="1">
        <f t="shared" si="3"/>
        <v>17.649999999999999</v>
      </c>
      <c r="I106" s="1">
        <f t="shared" ref="I106:I113" si="8">H106-1</f>
        <v>16.649999999999999</v>
      </c>
      <c r="K106" s="17">
        <v>9</v>
      </c>
      <c r="L106">
        <v>1.68</v>
      </c>
      <c r="M106" s="1">
        <v>7.583333333333333</v>
      </c>
      <c r="N106" s="1">
        <v>-5.9033333333333333</v>
      </c>
      <c r="P106" s="17">
        <v>1</v>
      </c>
      <c r="Q106" s="1">
        <v>16.649999999999999</v>
      </c>
      <c r="R106" s="1">
        <v>16.5</v>
      </c>
      <c r="S106" s="1">
        <v>0.14999999999999858</v>
      </c>
      <c r="T106" s="1"/>
    </row>
    <row r="107" spans="3:20">
      <c r="D107">
        <v>3</v>
      </c>
      <c r="E107" s="16">
        <v>16</v>
      </c>
      <c r="F107" s="16">
        <v>37</v>
      </c>
      <c r="G107" s="1">
        <f t="shared" si="2"/>
        <v>0.6166666666666667</v>
      </c>
      <c r="H107" s="1">
        <f t="shared" si="3"/>
        <v>16.616666666666667</v>
      </c>
      <c r="I107" s="1">
        <f t="shared" si="8"/>
        <v>15.616666666666667</v>
      </c>
      <c r="K107" s="17">
        <v>9</v>
      </c>
      <c r="L107">
        <v>2.17</v>
      </c>
      <c r="M107" s="1">
        <v>7.583333333333333</v>
      </c>
      <c r="N107" s="1">
        <v>-5.4133333333333331</v>
      </c>
      <c r="P107" s="17">
        <v>3</v>
      </c>
      <c r="Q107" s="1">
        <v>15.616666666666667</v>
      </c>
      <c r="R107" s="1">
        <v>16.433333333333334</v>
      </c>
      <c r="S107" s="1">
        <v>-0.81666666666666643</v>
      </c>
      <c r="T107" s="1"/>
    </row>
    <row r="108" spans="3:20">
      <c r="D108">
        <v>3</v>
      </c>
      <c r="E108" s="8">
        <v>16</v>
      </c>
      <c r="F108" s="8">
        <v>44</v>
      </c>
      <c r="G108" s="9">
        <f t="shared" si="2"/>
        <v>0.73333333333333328</v>
      </c>
      <c r="H108" s="9">
        <f t="shared" si="3"/>
        <v>16.733333333333334</v>
      </c>
      <c r="I108" s="9">
        <f t="shared" si="8"/>
        <v>15.733333333333334</v>
      </c>
      <c r="K108" s="17">
        <v>9</v>
      </c>
      <c r="L108">
        <v>7.42</v>
      </c>
      <c r="M108" s="1">
        <v>7.583333333333333</v>
      </c>
      <c r="N108" s="1">
        <v>-0.16333333333333311</v>
      </c>
      <c r="P108" s="17">
        <v>3</v>
      </c>
      <c r="Q108" s="1">
        <v>15.733333333333334</v>
      </c>
      <c r="R108" s="1">
        <v>16.433333333333334</v>
      </c>
      <c r="S108" s="1">
        <v>-0.69999999999999929</v>
      </c>
      <c r="T108" s="1"/>
    </row>
    <row r="109" spans="3:20">
      <c r="D109">
        <v>3</v>
      </c>
      <c r="E109" s="16">
        <v>17</v>
      </c>
      <c r="F109" s="16">
        <v>26</v>
      </c>
      <c r="G109" s="1">
        <f t="shared" si="2"/>
        <v>0.43333333333333335</v>
      </c>
      <c r="H109" s="1">
        <f t="shared" si="3"/>
        <v>17.433333333333334</v>
      </c>
      <c r="I109" s="1">
        <f t="shared" si="8"/>
        <v>16.433333333333334</v>
      </c>
      <c r="K109" s="17">
        <v>15</v>
      </c>
      <c r="L109">
        <v>3.45</v>
      </c>
      <c r="M109" s="1">
        <v>7.8</v>
      </c>
      <c r="N109" s="1">
        <v>-4.3499999999999996</v>
      </c>
      <c r="P109" s="17">
        <v>3</v>
      </c>
      <c r="Q109" s="1">
        <v>16.433333333333334</v>
      </c>
      <c r="R109" s="1">
        <v>16.433333333333334</v>
      </c>
      <c r="S109" s="1">
        <v>0</v>
      </c>
      <c r="T109" s="1"/>
    </row>
    <row r="110" spans="3:20">
      <c r="D110">
        <v>5</v>
      </c>
      <c r="E110" s="16">
        <v>23</v>
      </c>
      <c r="F110" s="16">
        <v>48</v>
      </c>
      <c r="G110" s="1">
        <f t="shared" si="2"/>
        <v>0.8</v>
      </c>
      <c r="H110" s="1">
        <f t="shared" si="3"/>
        <v>23.8</v>
      </c>
      <c r="I110" s="1">
        <f t="shared" si="8"/>
        <v>22.8</v>
      </c>
      <c r="K110" s="17">
        <v>15</v>
      </c>
      <c r="L110">
        <v>3.47</v>
      </c>
      <c r="M110" s="1">
        <v>7.8</v>
      </c>
      <c r="N110" s="1">
        <v>-4.33</v>
      </c>
      <c r="P110" s="17">
        <v>5</v>
      </c>
      <c r="Q110" s="1">
        <v>22.8</v>
      </c>
      <c r="R110" s="1">
        <v>16.350000000000001</v>
      </c>
      <c r="S110" s="1">
        <v>6.4499999999999993</v>
      </c>
      <c r="T110" s="1"/>
    </row>
    <row r="111" spans="3:20">
      <c r="D111">
        <v>9</v>
      </c>
      <c r="E111" s="16">
        <v>2</v>
      </c>
      <c r="F111" s="16">
        <v>41</v>
      </c>
      <c r="G111" s="1">
        <f t="shared" si="2"/>
        <v>0.68333333333333335</v>
      </c>
      <c r="H111" s="1">
        <f t="shared" si="3"/>
        <v>2.6833333333333336</v>
      </c>
      <c r="I111" s="1">
        <f t="shared" si="8"/>
        <v>1.6833333333333336</v>
      </c>
      <c r="K111" s="17">
        <v>17</v>
      </c>
      <c r="L111">
        <v>3.4</v>
      </c>
      <c r="M111" s="1">
        <v>7.8666666666666671</v>
      </c>
      <c r="N111" s="1">
        <v>-4.4666666666666668</v>
      </c>
      <c r="P111" s="17">
        <v>16</v>
      </c>
      <c r="Q111" s="1">
        <v>16.916666666666668</v>
      </c>
      <c r="R111" s="1">
        <v>16.016666666666666</v>
      </c>
      <c r="S111" s="1">
        <v>0.90000000000000213</v>
      </c>
      <c r="T111" s="1"/>
    </row>
    <row r="112" spans="3:20">
      <c r="D112">
        <v>9</v>
      </c>
      <c r="E112" s="16">
        <v>3</v>
      </c>
      <c r="F112" s="16">
        <v>10</v>
      </c>
      <c r="G112" s="1">
        <f t="shared" si="2"/>
        <v>0.16666666666666666</v>
      </c>
      <c r="H112" s="1">
        <f t="shared" si="3"/>
        <v>3.1666666666666665</v>
      </c>
      <c r="I112" s="1">
        <f t="shared" si="8"/>
        <v>2.1666666666666665</v>
      </c>
      <c r="K112" s="17">
        <v>18</v>
      </c>
      <c r="L112">
        <v>4.7699999999999996</v>
      </c>
      <c r="M112" s="1">
        <v>7.9</v>
      </c>
      <c r="N112" s="1">
        <v>-3.1300000000000008</v>
      </c>
      <c r="P112" s="17">
        <v>16</v>
      </c>
      <c r="Q112" s="1">
        <v>17.583333333333332</v>
      </c>
      <c r="R112" s="1">
        <v>16.016666666666666</v>
      </c>
      <c r="S112" s="1">
        <v>1.5666666666666664</v>
      </c>
      <c r="T112" s="1"/>
    </row>
    <row r="113" spans="3:20">
      <c r="D113">
        <v>9</v>
      </c>
      <c r="E113" s="16">
        <v>8</v>
      </c>
      <c r="F113" s="16">
        <v>25</v>
      </c>
      <c r="G113" s="1">
        <f t="shared" si="2"/>
        <v>0.41666666666666669</v>
      </c>
      <c r="H113" s="1">
        <f t="shared" si="3"/>
        <v>8.4166666666666661</v>
      </c>
      <c r="I113" s="1">
        <f t="shared" si="8"/>
        <v>7.4166666666666661</v>
      </c>
      <c r="K113" s="17">
        <v>20</v>
      </c>
      <c r="L113" s="1">
        <v>2.3166666666666664</v>
      </c>
      <c r="M113" s="1">
        <v>7.9666666666666668</v>
      </c>
      <c r="N113" s="1">
        <v>-5.65</v>
      </c>
      <c r="P113" s="17">
        <v>16</v>
      </c>
      <c r="Q113" s="1">
        <v>17.683333333333334</v>
      </c>
      <c r="R113" s="1">
        <v>16.016666666666666</v>
      </c>
      <c r="S113" s="1">
        <v>1.6666666666666679</v>
      </c>
      <c r="T113" s="1"/>
    </row>
    <row r="114" spans="3:20">
      <c r="D114" t="s">
        <v>20</v>
      </c>
      <c r="E114" s="6"/>
      <c r="F114" s="6"/>
      <c r="G114" s="1"/>
      <c r="H114" s="1"/>
      <c r="I114" s="1"/>
      <c r="K114" s="17">
        <v>20</v>
      </c>
      <c r="L114" s="1">
        <v>6.7833333333333332</v>
      </c>
      <c r="M114" s="1">
        <v>7.9666666666666668</v>
      </c>
      <c r="N114" s="1">
        <v>-1.1833333333333336</v>
      </c>
      <c r="P114" s="17">
        <v>17</v>
      </c>
      <c r="Q114" s="1">
        <v>18.55</v>
      </c>
      <c r="R114" s="1">
        <v>15.983333333333333</v>
      </c>
      <c r="S114" s="1">
        <v>2.5666666666666682</v>
      </c>
      <c r="T114" s="1"/>
    </row>
    <row r="115" spans="3:20">
      <c r="D115">
        <v>15</v>
      </c>
      <c r="E115" s="12">
        <v>3</v>
      </c>
      <c r="F115" s="12">
        <v>27</v>
      </c>
      <c r="G115" s="13">
        <f t="shared" ref="G115:G133" si="9">F115/60</f>
        <v>0.45</v>
      </c>
      <c r="H115" s="13">
        <f t="shared" ref="H115:H133" si="10">E115+G115</f>
        <v>3.45</v>
      </c>
      <c r="I115" s="13">
        <f>H115</f>
        <v>3.45</v>
      </c>
      <c r="K115" s="17">
        <v>20</v>
      </c>
      <c r="L115" s="1">
        <v>7.3833333333333337</v>
      </c>
      <c r="M115" s="1">
        <v>7.9666666666666668</v>
      </c>
      <c r="N115" s="1">
        <v>-0.58333333333333304</v>
      </c>
      <c r="P115" s="17">
        <v>17</v>
      </c>
      <c r="Q115" s="1">
        <v>21.766666666666666</v>
      </c>
      <c r="R115" s="1">
        <v>15.983333333333333</v>
      </c>
      <c r="S115" s="1">
        <v>5.7833333333333332</v>
      </c>
      <c r="T115" s="1"/>
    </row>
    <row r="116" spans="3:20">
      <c r="D116">
        <v>15</v>
      </c>
      <c r="E116" s="12">
        <v>3</v>
      </c>
      <c r="F116" s="12">
        <v>28</v>
      </c>
      <c r="G116" s="13">
        <f t="shared" si="9"/>
        <v>0.46666666666666667</v>
      </c>
      <c r="H116" s="13">
        <f t="shared" si="10"/>
        <v>3.4666666666666668</v>
      </c>
      <c r="I116" s="13">
        <f t="shared" ref="I116:I133" si="11">H116</f>
        <v>3.4666666666666668</v>
      </c>
      <c r="K116" s="17">
        <v>24</v>
      </c>
      <c r="L116" s="1">
        <v>6.65</v>
      </c>
      <c r="M116" s="1">
        <v>8.0833333333333339</v>
      </c>
      <c r="N116" s="1">
        <v>-1.4333333333333336</v>
      </c>
      <c r="P116" s="17">
        <v>19</v>
      </c>
      <c r="Q116" s="1">
        <v>19.633333333333333</v>
      </c>
      <c r="R116" s="1">
        <v>15.933333333333334</v>
      </c>
      <c r="S116" s="1">
        <v>3.6999999999999993</v>
      </c>
      <c r="T116" s="1"/>
    </row>
    <row r="117" spans="3:20">
      <c r="D117">
        <v>16</v>
      </c>
      <c r="E117" s="8">
        <v>16</v>
      </c>
      <c r="F117" s="8">
        <v>55</v>
      </c>
      <c r="G117" s="9">
        <f t="shared" si="9"/>
        <v>0.91666666666666663</v>
      </c>
      <c r="H117" s="9">
        <f t="shared" si="10"/>
        <v>16.916666666666668</v>
      </c>
      <c r="I117" s="9">
        <f t="shared" si="11"/>
        <v>16.916666666666668</v>
      </c>
      <c r="K117" s="17">
        <v>29</v>
      </c>
      <c r="L117" s="1">
        <v>8.0333333333333332</v>
      </c>
      <c r="M117" s="1">
        <v>8.2333333333333325</v>
      </c>
      <c r="N117" s="1">
        <v>-0.19999999999999929</v>
      </c>
      <c r="P117" s="17">
        <v>19</v>
      </c>
      <c r="Q117" s="1">
        <v>19.75</v>
      </c>
      <c r="R117" s="1">
        <v>15.933333333333334</v>
      </c>
      <c r="S117" s="1">
        <v>3.8166666666666664</v>
      </c>
      <c r="T117" s="1"/>
    </row>
    <row r="118" spans="3:20">
      <c r="D118">
        <v>16</v>
      </c>
      <c r="E118" s="16">
        <v>17</v>
      </c>
      <c r="F118" s="16">
        <v>35</v>
      </c>
      <c r="G118" s="1">
        <f t="shared" si="9"/>
        <v>0.58333333333333337</v>
      </c>
      <c r="H118" s="1">
        <f t="shared" si="10"/>
        <v>17.583333333333332</v>
      </c>
      <c r="I118" s="1">
        <f t="shared" si="11"/>
        <v>17.583333333333332</v>
      </c>
      <c r="P118" s="17">
        <v>21</v>
      </c>
      <c r="Q118" s="1">
        <v>23.283333333333335</v>
      </c>
      <c r="R118" s="1">
        <v>15.883333333333333</v>
      </c>
      <c r="S118" s="1">
        <v>7.4000000000000021</v>
      </c>
      <c r="T118" s="1"/>
    </row>
    <row r="119" spans="3:20">
      <c r="D119">
        <v>16</v>
      </c>
      <c r="E119" s="16">
        <v>17</v>
      </c>
      <c r="F119" s="16">
        <v>41</v>
      </c>
      <c r="G119" s="1">
        <f t="shared" si="9"/>
        <v>0.68333333333333335</v>
      </c>
      <c r="H119" s="1">
        <f t="shared" si="10"/>
        <v>17.683333333333334</v>
      </c>
      <c r="I119" s="1">
        <f t="shared" si="11"/>
        <v>17.683333333333334</v>
      </c>
      <c r="P119" s="17">
        <v>22</v>
      </c>
      <c r="Q119" s="1">
        <v>21.2</v>
      </c>
      <c r="R119" s="1">
        <v>15.866666666666667</v>
      </c>
      <c r="S119" s="1">
        <v>5.3333333333333321</v>
      </c>
    </row>
    <row r="120" spans="3:20">
      <c r="D120">
        <v>17</v>
      </c>
      <c r="E120" s="16">
        <v>3</v>
      </c>
      <c r="F120" s="16">
        <v>24</v>
      </c>
      <c r="G120" s="1">
        <f t="shared" si="9"/>
        <v>0.4</v>
      </c>
      <c r="H120" s="1">
        <f t="shared" si="10"/>
        <v>3.4</v>
      </c>
      <c r="I120" s="1">
        <f t="shared" si="11"/>
        <v>3.4</v>
      </c>
      <c r="P120" s="17">
        <v>23</v>
      </c>
      <c r="Q120" s="1">
        <v>20</v>
      </c>
      <c r="R120" s="1">
        <v>15.85</v>
      </c>
      <c r="S120" s="1">
        <v>4.1500000000000004</v>
      </c>
    </row>
    <row r="121" spans="3:20">
      <c r="D121">
        <v>17</v>
      </c>
      <c r="E121" s="16">
        <v>18</v>
      </c>
      <c r="F121" s="16">
        <v>33</v>
      </c>
      <c r="G121" s="1">
        <f t="shared" si="9"/>
        <v>0.55000000000000004</v>
      </c>
      <c r="H121" s="1">
        <f t="shared" si="10"/>
        <v>18.55</v>
      </c>
      <c r="I121" s="1">
        <f t="shared" si="11"/>
        <v>18.55</v>
      </c>
    </row>
    <row r="122" spans="3:20">
      <c r="D122">
        <v>17</v>
      </c>
      <c r="E122" s="8">
        <v>21</v>
      </c>
      <c r="F122" s="8">
        <v>46</v>
      </c>
      <c r="G122" s="9">
        <f t="shared" si="9"/>
        <v>0.76666666666666672</v>
      </c>
      <c r="H122" s="9">
        <f t="shared" si="10"/>
        <v>21.766666666666666</v>
      </c>
      <c r="I122" s="9">
        <f t="shared" si="11"/>
        <v>21.766666666666666</v>
      </c>
    </row>
    <row r="123" spans="3:20">
      <c r="D123">
        <v>18</v>
      </c>
      <c r="E123" s="16">
        <v>4</v>
      </c>
      <c r="F123" s="16">
        <v>46</v>
      </c>
      <c r="G123" s="1">
        <f t="shared" si="9"/>
        <v>0.76666666666666672</v>
      </c>
      <c r="H123" s="1">
        <f t="shared" si="10"/>
        <v>4.7666666666666666</v>
      </c>
      <c r="I123" s="1">
        <f t="shared" si="11"/>
        <v>4.7666666666666666</v>
      </c>
    </row>
    <row r="124" spans="3:20">
      <c r="D124">
        <v>19</v>
      </c>
      <c r="E124" s="16">
        <v>19</v>
      </c>
      <c r="F124" s="16">
        <v>38</v>
      </c>
      <c r="G124" s="1">
        <f t="shared" si="9"/>
        <v>0.6333333333333333</v>
      </c>
      <c r="H124" s="1">
        <f t="shared" si="10"/>
        <v>19.633333333333333</v>
      </c>
      <c r="I124" s="1">
        <f t="shared" si="11"/>
        <v>19.633333333333333</v>
      </c>
    </row>
    <row r="125" spans="3:20">
      <c r="C125" t="s">
        <v>21</v>
      </c>
      <c r="D125">
        <v>19</v>
      </c>
      <c r="E125" s="14">
        <v>19</v>
      </c>
      <c r="F125" s="14">
        <v>45</v>
      </c>
      <c r="G125" s="15">
        <f t="shared" si="9"/>
        <v>0.75</v>
      </c>
      <c r="H125" s="15">
        <f t="shared" si="10"/>
        <v>19.75</v>
      </c>
      <c r="I125" s="15">
        <f t="shared" si="11"/>
        <v>19.75</v>
      </c>
    </row>
    <row r="126" spans="3:20">
      <c r="D126">
        <v>20</v>
      </c>
      <c r="E126" s="16">
        <v>2</v>
      </c>
      <c r="F126" s="16">
        <v>19</v>
      </c>
      <c r="G126" s="1">
        <f t="shared" si="9"/>
        <v>0.31666666666666665</v>
      </c>
      <c r="H126" s="1">
        <f t="shared" si="10"/>
        <v>2.3166666666666664</v>
      </c>
      <c r="I126" s="1">
        <f t="shared" si="11"/>
        <v>2.3166666666666664</v>
      </c>
    </row>
    <row r="127" spans="3:20">
      <c r="D127">
        <v>20</v>
      </c>
      <c r="E127" s="16">
        <v>6</v>
      </c>
      <c r="F127" s="16">
        <v>47</v>
      </c>
      <c r="G127" s="1">
        <f t="shared" si="9"/>
        <v>0.78333333333333333</v>
      </c>
      <c r="H127" s="1">
        <f t="shared" si="10"/>
        <v>6.7833333333333332</v>
      </c>
      <c r="I127" s="1">
        <f t="shared" si="11"/>
        <v>6.7833333333333332</v>
      </c>
    </row>
    <row r="128" spans="3:20">
      <c r="C128" t="s">
        <v>22</v>
      </c>
      <c r="D128">
        <v>20</v>
      </c>
      <c r="E128" s="8">
        <v>7</v>
      </c>
      <c r="F128" s="8">
        <v>23</v>
      </c>
      <c r="G128" s="9">
        <f t="shared" si="9"/>
        <v>0.38333333333333336</v>
      </c>
      <c r="H128" s="9">
        <f t="shared" si="10"/>
        <v>7.3833333333333337</v>
      </c>
      <c r="I128" s="9">
        <f t="shared" si="11"/>
        <v>7.3833333333333337</v>
      </c>
    </row>
    <row r="129" spans="3:9">
      <c r="D129">
        <v>21</v>
      </c>
      <c r="E129" s="6">
        <v>23</v>
      </c>
      <c r="F129" s="6">
        <v>17</v>
      </c>
      <c r="G129" s="1">
        <f t="shared" si="9"/>
        <v>0.28333333333333333</v>
      </c>
      <c r="H129" s="1">
        <f t="shared" si="10"/>
        <v>23.283333333333335</v>
      </c>
      <c r="I129" s="1">
        <f t="shared" si="11"/>
        <v>23.283333333333335</v>
      </c>
    </row>
    <row r="130" spans="3:9">
      <c r="D130">
        <v>22</v>
      </c>
      <c r="E130" s="8">
        <v>21</v>
      </c>
      <c r="F130" s="8">
        <v>12</v>
      </c>
      <c r="G130" s="9">
        <f t="shared" si="9"/>
        <v>0.2</v>
      </c>
      <c r="H130" s="9">
        <f t="shared" si="10"/>
        <v>21.2</v>
      </c>
      <c r="I130" s="9">
        <f t="shared" si="11"/>
        <v>21.2</v>
      </c>
    </row>
    <row r="131" spans="3:9">
      <c r="D131">
        <v>23</v>
      </c>
      <c r="E131" s="16">
        <v>20</v>
      </c>
      <c r="F131" s="16">
        <v>0</v>
      </c>
      <c r="G131" s="1">
        <f t="shared" si="9"/>
        <v>0</v>
      </c>
      <c r="H131" s="1">
        <f t="shared" si="10"/>
        <v>20</v>
      </c>
      <c r="I131" s="1">
        <f t="shared" si="11"/>
        <v>20</v>
      </c>
    </row>
    <row r="132" spans="3:9">
      <c r="D132">
        <v>24</v>
      </c>
      <c r="E132" s="16">
        <v>6</v>
      </c>
      <c r="F132" s="16">
        <v>39</v>
      </c>
      <c r="G132" s="1">
        <f t="shared" si="9"/>
        <v>0.65</v>
      </c>
      <c r="H132" s="1">
        <f t="shared" si="10"/>
        <v>6.65</v>
      </c>
      <c r="I132" s="1">
        <f t="shared" si="11"/>
        <v>6.65</v>
      </c>
    </row>
    <row r="133" spans="3:9">
      <c r="C133" t="s">
        <v>23</v>
      </c>
      <c r="D133">
        <v>29</v>
      </c>
      <c r="E133" s="8">
        <v>8</v>
      </c>
      <c r="F133" s="8">
        <v>2</v>
      </c>
      <c r="G133" s="9">
        <f t="shared" si="9"/>
        <v>3.3333333333333333E-2</v>
      </c>
      <c r="H133" s="9">
        <f t="shared" si="10"/>
        <v>8.0333333333333332</v>
      </c>
      <c r="I133" s="9">
        <f t="shared" si="11"/>
        <v>8.0333333333333332</v>
      </c>
    </row>
  </sheetData>
  <sortState ref="AH3:AH68">
    <sortCondition ref="AH3:AH68"/>
  </sortState>
  <mergeCells count="2">
    <mergeCell ref="V1:W1"/>
    <mergeCell ref="Y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180"/>
  <sheetViews>
    <sheetView topLeftCell="A180" workbookViewId="0">
      <selection activeCell="AD26" sqref="AD26:AE61"/>
    </sheetView>
  </sheetViews>
  <sheetFormatPr baseColWidth="10" defaultRowHeight="15" x14ac:dyDescent="0"/>
  <cols>
    <col min="4" max="4" width="12" customWidth="1"/>
    <col min="9" max="9" width="10.83203125" style="16"/>
  </cols>
  <sheetData>
    <row r="1" spans="3:34" ht="52" customHeight="1">
      <c r="C1" s="46"/>
      <c r="D1" s="47"/>
      <c r="E1" s="48"/>
      <c r="F1" s="49"/>
      <c r="G1" s="50"/>
      <c r="H1" s="51"/>
      <c r="U1" s="207"/>
      <c r="V1" s="207"/>
      <c r="W1" s="36"/>
      <c r="X1" s="207"/>
      <c r="Y1" s="207"/>
    </row>
    <row r="2" spans="3:34" ht="45">
      <c r="C2" s="22" t="s">
        <v>1</v>
      </c>
      <c r="D2" s="23" t="s">
        <v>32</v>
      </c>
      <c r="E2" t="s">
        <v>2</v>
      </c>
      <c r="F2" t="s">
        <v>3</v>
      </c>
      <c r="G2" t="s">
        <v>4</v>
      </c>
      <c r="H2" t="s">
        <v>33</v>
      </c>
      <c r="J2" s="17" t="s">
        <v>25</v>
      </c>
      <c r="K2" s="20" t="s">
        <v>30</v>
      </c>
      <c r="L2" t="s">
        <v>26</v>
      </c>
      <c r="M2" s="20" t="s">
        <v>27</v>
      </c>
      <c r="O2" s="17" t="s">
        <v>25</v>
      </c>
      <c r="P2" s="20" t="s">
        <v>31</v>
      </c>
      <c r="Q2" t="s">
        <v>28</v>
      </c>
      <c r="R2" s="20" t="s">
        <v>29</v>
      </c>
      <c r="U2" s="20" t="s">
        <v>25</v>
      </c>
      <c r="V2" t="s">
        <v>26</v>
      </c>
      <c r="X2" t="s">
        <v>25</v>
      </c>
      <c r="Y2" t="s">
        <v>28</v>
      </c>
      <c r="AC2" t="s">
        <v>26</v>
      </c>
      <c r="AD2" t="s">
        <v>318</v>
      </c>
      <c r="AG2" t="s">
        <v>28</v>
      </c>
      <c r="AH2" t="s">
        <v>318</v>
      </c>
    </row>
    <row r="3" spans="3:34">
      <c r="D3" s="18">
        <v>9</v>
      </c>
      <c r="E3">
        <v>1</v>
      </c>
      <c r="F3">
        <v>29</v>
      </c>
      <c r="G3" s="1">
        <v>0.48333333333333334</v>
      </c>
      <c r="H3" s="1">
        <v>1.4833333333333334</v>
      </c>
      <c r="I3" s="19"/>
      <c r="J3" s="18">
        <v>9</v>
      </c>
      <c r="K3" s="1">
        <v>1.4833333333333334</v>
      </c>
      <c r="L3" s="1">
        <v>8.4833333333333325</v>
      </c>
      <c r="M3" s="1">
        <v>-6.9999999999999991</v>
      </c>
      <c r="N3" s="1"/>
      <c r="O3" s="17">
        <v>12</v>
      </c>
      <c r="P3" s="1">
        <v>20.55</v>
      </c>
      <c r="Q3" s="1">
        <v>15.6</v>
      </c>
      <c r="R3" s="1">
        <v>4.9500000000000011</v>
      </c>
      <c r="U3" s="41">
        <v>9</v>
      </c>
      <c r="V3" s="26">
        <v>-6.9999999999999991</v>
      </c>
      <c r="X3" s="27">
        <v>12</v>
      </c>
      <c r="Y3" s="26">
        <v>4.9500000000000011</v>
      </c>
      <c r="AC3" s="19">
        <v>-8.4833333333333343</v>
      </c>
      <c r="AG3" s="19">
        <v>-0.58333333333333215</v>
      </c>
    </row>
    <row r="4" spans="3:34">
      <c r="D4" s="18">
        <v>12</v>
      </c>
      <c r="E4">
        <v>20</v>
      </c>
      <c r="F4">
        <v>33</v>
      </c>
      <c r="G4" s="1">
        <v>0.55000000000000004</v>
      </c>
      <c r="H4" s="1">
        <v>20.55</v>
      </c>
      <c r="I4" s="19"/>
      <c r="J4" s="18">
        <v>14</v>
      </c>
      <c r="K4" s="1">
        <v>6.7833333333333332</v>
      </c>
      <c r="L4" s="1">
        <v>8.5666666666666664</v>
      </c>
      <c r="M4" s="1">
        <v>-1.7833333333333332</v>
      </c>
      <c r="N4" s="1"/>
      <c r="O4" s="17">
        <v>13</v>
      </c>
      <c r="P4" s="1">
        <v>17.716666666666665</v>
      </c>
      <c r="Q4" s="1">
        <v>15.6</v>
      </c>
      <c r="R4" s="1">
        <v>2.1166666666666654</v>
      </c>
      <c r="U4" s="41">
        <v>14</v>
      </c>
      <c r="V4" s="26">
        <v>-1.7833333333333332</v>
      </c>
      <c r="X4" s="27">
        <v>13</v>
      </c>
      <c r="Y4" s="26">
        <v>2.1166666666666654</v>
      </c>
      <c r="AC4" s="19">
        <v>-8.4500000000000011</v>
      </c>
      <c r="AG4" s="19">
        <v>6.666666666666643E-2</v>
      </c>
    </row>
    <row r="5" spans="3:34">
      <c r="D5" s="18">
        <v>13</v>
      </c>
      <c r="E5">
        <v>17</v>
      </c>
      <c r="F5">
        <v>43</v>
      </c>
      <c r="G5" s="1">
        <v>0.71666666666666667</v>
      </c>
      <c r="H5" s="1">
        <v>17.716666666666665</v>
      </c>
      <c r="I5" s="19"/>
      <c r="J5" s="21">
        <v>14</v>
      </c>
      <c r="K5" s="1">
        <v>6.7833333333333332</v>
      </c>
      <c r="L5" s="1">
        <v>8.5666666666666664</v>
      </c>
      <c r="M5" s="1">
        <v>-1.7833333333333332</v>
      </c>
      <c r="N5" s="1"/>
      <c r="O5" s="17">
        <v>21</v>
      </c>
      <c r="P5" s="1">
        <v>21.766666666666666</v>
      </c>
      <c r="Q5" s="1">
        <v>15.633333333333333</v>
      </c>
      <c r="R5" s="1">
        <v>6.1333333333333329</v>
      </c>
      <c r="U5" s="27">
        <v>14</v>
      </c>
      <c r="V5" s="26">
        <v>-1.7833333333333332</v>
      </c>
      <c r="X5" s="27">
        <v>21</v>
      </c>
      <c r="Y5" s="26">
        <v>6.1333333333333329</v>
      </c>
      <c r="AC5" s="19">
        <v>-8.216666666666665</v>
      </c>
      <c r="AG5" s="19">
        <v>0.58333333333333215</v>
      </c>
    </row>
    <row r="6" spans="3:34">
      <c r="D6" s="18">
        <v>14</v>
      </c>
      <c r="E6" s="10">
        <v>6</v>
      </c>
      <c r="F6" s="10">
        <v>47</v>
      </c>
      <c r="G6" s="11">
        <v>0.78333333333333333</v>
      </c>
      <c r="H6" s="11">
        <v>6.7833333333333332</v>
      </c>
      <c r="I6" s="19"/>
      <c r="J6" s="17"/>
      <c r="K6" t="s">
        <v>34</v>
      </c>
      <c r="O6" s="17">
        <v>26</v>
      </c>
      <c r="P6" s="1">
        <v>20.816666666666666</v>
      </c>
      <c r="Q6" s="1">
        <v>15.683333333333334</v>
      </c>
      <c r="R6" s="1">
        <v>5.1333333333333329</v>
      </c>
      <c r="U6" s="42">
        <v>1</v>
      </c>
      <c r="V6" s="13">
        <v>-6.4499999999999993</v>
      </c>
      <c r="X6" s="27">
        <v>26</v>
      </c>
      <c r="Y6" s="26">
        <v>5.1333333333333329</v>
      </c>
      <c r="AC6" s="19">
        <v>-8.15</v>
      </c>
      <c r="AG6" s="19">
        <v>0.58333333333333393</v>
      </c>
    </row>
    <row r="7" spans="3:34">
      <c r="D7" s="18">
        <v>14</v>
      </c>
      <c r="E7" s="10">
        <v>6</v>
      </c>
      <c r="F7" s="10">
        <v>47</v>
      </c>
      <c r="G7" s="11">
        <v>0.78333333333333333</v>
      </c>
      <c r="H7" s="11">
        <v>6.7833333333333332</v>
      </c>
      <c r="I7" s="19"/>
      <c r="J7" s="17"/>
      <c r="O7" s="17"/>
      <c r="P7" t="s">
        <v>35</v>
      </c>
      <c r="U7" s="42">
        <v>4</v>
      </c>
      <c r="V7" s="13">
        <v>-6.6999999999999993</v>
      </c>
      <c r="X7" s="28">
        <v>2</v>
      </c>
      <c r="Y7" s="13">
        <v>3.3833333333333329</v>
      </c>
      <c r="AC7" s="19">
        <v>-8.1166666666666671</v>
      </c>
      <c r="AG7" s="19">
        <v>0.59999999999999787</v>
      </c>
    </row>
    <row r="8" spans="3:34">
      <c r="D8" s="18">
        <v>21</v>
      </c>
      <c r="E8">
        <v>21</v>
      </c>
      <c r="F8">
        <v>46</v>
      </c>
      <c r="G8" s="1">
        <v>0.76666666666666672</v>
      </c>
      <c r="H8" s="1">
        <v>21.766666666666666</v>
      </c>
      <c r="I8" s="19"/>
      <c r="J8" s="17"/>
      <c r="O8" s="17"/>
      <c r="U8" s="28">
        <v>4</v>
      </c>
      <c r="V8" s="13">
        <v>-6.583333333333333</v>
      </c>
      <c r="X8" s="28">
        <v>2</v>
      </c>
      <c r="Y8" s="13">
        <v>5.3333333333333321</v>
      </c>
      <c r="AC8" s="19">
        <v>-7.9</v>
      </c>
      <c r="AG8" s="19">
        <v>0.70000000000000107</v>
      </c>
    </row>
    <row r="9" spans="3:34">
      <c r="D9" s="18">
        <v>26</v>
      </c>
      <c r="E9">
        <v>20</v>
      </c>
      <c r="F9">
        <v>49</v>
      </c>
      <c r="G9" s="1">
        <v>0.81666666666666665</v>
      </c>
      <c r="H9" s="1">
        <v>20.816666666666666</v>
      </c>
      <c r="I9" s="19"/>
      <c r="J9" s="17"/>
      <c r="O9" s="17"/>
      <c r="U9" s="28">
        <v>4</v>
      </c>
      <c r="V9" s="13">
        <v>-1.0666666666666664</v>
      </c>
      <c r="X9" s="28">
        <v>2</v>
      </c>
      <c r="Y9" s="13">
        <v>7.2666666666666657</v>
      </c>
      <c r="AC9" s="19">
        <v>-7.65</v>
      </c>
      <c r="AG9" s="19">
        <v>0.71666666666666679</v>
      </c>
    </row>
    <row r="10" spans="3:34">
      <c r="C10" s="22" t="s">
        <v>9</v>
      </c>
      <c r="D10" s="18">
        <v>1</v>
      </c>
      <c r="E10">
        <v>1</v>
      </c>
      <c r="F10">
        <v>50</v>
      </c>
      <c r="G10" s="1">
        <v>0.83333333333333337</v>
      </c>
      <c r="H10" s="1">
        <v>1.8333333333333335</v>
      </c>
      <c r="I10" s="19"/>
      <c r="J10" s="18">
        <v>1</v>
      </c>
      <c r="K10" s="1">
        <v>1.8333333333333335</v>
      </c>
      <c r="L10" s="1">
        <v>8.2833333333333332</v>
      </c>
      <c r="M10" s="1">
        <v>-6.4499999999999993</v>
      </c>
      <c r="N10" s="1"/>
      <c r="O10" s="17">
        <v>2</v>
      </c>
      <c r="P10" s="1">
        <v>19.066666666666666</v>
      </c>
      <c r="Q10" s="1">
        <v>15.683333333333334</v>
      </c>
      <c r="R10" s="1">
        <v>3.3833333333333329</v>
      </c>
      <c r="U10" s="42">
        <v>6</v>
      </c>
      <c r="V10" s="13">
        <v>-5.6833333333333327</v>
      </c>
      <c r="X10" s="28">
        <v>3</v>
      </c>
      <c r="Y10" s="13">
        <v>1.7500000000000018</v>
      </c>
      <c r="AC10" s="19">
        <v>-7.6499999999999995</v>
      </c>
      <c r="AG10" s="19">
        <v>0.71666666666666856</v>
      </c>
    </row>
    <row r="11" spans="3:34">
      <c r="D11" s="18">
        <v>2</v>
      </c>
      <c r="E11">
        <v>19</v>
      </c>
      <c r="F11">
        <v>4</v>
      </c>
      <c r="G11" s="1">
        <v>6.6666666666666666E-2</v>
      </c>
      <c r="H11" s="1">
        <v>19.066666666666666</v>
      </c>
      <c r="I11" s="19"/>
      <c r="J11" s="18">
        <v>4</v>
      </c>
      <c r="K11" s="1">
        <v>1.65</v>
      </c>
      <c r="L11" s="1">
        <v>8.35</v>
      </c>
      <c r="M11" s="1">
        <v>-6.6999999999999993</v>
      </c>
      <c r="N11" s="1"/>
      <c r="O11" s="17">
        <v>2</v>
      </c>
      <c r="P11" s="1">
        <v>21.016666666666666</v>
      </c>
      <c r="Q11" s="1">
        <v>15.683333333333334</v>
      </c>
      <c r="R11" s="1">
        <v>5.3333333333333321</v>
      </c>
      <c r="U11" s="42">
        <v>7</v>
      </c>
      <c r="V11" s="13">
        <v>-7.0500000000000007</v>
      </c>
      <c r="X11" s="28">
        <v>3</v>
      </c>
      <c r="Y11" s="13">
        <v>3.7166666666666668</v>
      </c>
      <c r="AC11" s="19">
        <v>-7.6166666666666671</v>
      </c>
      <c r="AG11" s="19">
        <v>0.80000000000000071</v>
      </c>
    </row>
    <row r="12" spans="3:34">
      <c r="D12" s="18">
        <v>2</v>
      </c>
      <c r="E12">
        <v>21</v>
      </c>
      <c r="F12">
        <v>1</v>
      </c>
      <c r="G12" s="1">
        <v>1.6666666666666666E-2</v>
      </c>
      <c r="H12" s="1">
        <v>21.016666666666666</v>
      </c>
      <c r="I12" s="19"/>
      <c r="J12" s="21">
        <v>4</v>
      </c>
      <c r="K12" s="1">
        <v>1.7666666666666666</v>
      </c>
      <c r="L12" s="1">
        <v>8.35</v>
      </c>
      <c r="M12" s="1">
        <v>-6.583333333333333</v>
      </c>
      <c r="N12" s="1"/>
      <c r="O12" s="17">
        <v>2</v>
      </c>
      <c r="P12" s="1">
        <v>22.95</v>
      </c>
      <c r="Q12" s="1">
        <v>15.683333333333334</v>
      </c>
      <c r="R12" s="1">
        <v>7.2666666666666657</v>
      </c>
      <c r="U12" s="42">
        <v>10</v>
      </c>
      <c r="V12" s="13">
        <v>-8.15</v>
      </c>
      <c r="X12" s="28">
        <v>9</v>
      </c>
      <c r="Y12" s="13">
        <v>0.86666666666666714</v>
      </c>
      <c r="AC12" s="19">
        <v>-7.5833333333333339</v>
      </c>
      <c r="AG12" s="19">
        <v>0.86666666666666714</v>
      </c>
    </row>
    <row r="13" spans="3:34">
      <c r="D13" s="18">
        <v>2</v>
      </c>
      <c r="E13">
        <v>22</v>
      </c>
      <c r="F13">
        <v>57</v>
      </c>
      <c r="G13" s="1">
        <v>0.95</v>
      </c>
      <c r="H13" s="1">
        <v>22.95</v>
      </c>
      <c r="I13" s="19"/>
      <c r="J13" s="21">
        <v>4</v>
      </c>
      <c r="K13" s="1">
        <v>7.2833333333333332</v>
      </c>
      <c r="L13" s="1">
        <v>8.35</v>
      </c>
      <c r="M13" s="1">
        <v>-1.0666666666666664</v>
      </c>
      <c r="N13" s="1"/>
      <c r="O13" s="17">
        <v>3</v>
      </c>
      <c r="P13" s="1">
        <v>17.416666666666668</v>
      </c>
      <c r="Q13" s="1">
        <v>15.666666666666666</v>
      </c>
      <c r="R13" s="1">
        <v>1.7500000000000018</v>
      </c>
      <c r="U13" s="28">
        <v>10</v>
      </c>
      <c r="V13" s="13">
        <v>-8.1166666666666671</v>
      </c>
      <c r="X13" s="28">
        <v>9</v>
      </c>
      <c r="Y13" s="13">
        <v>1.3000000000000007</v>
      </c>
      <c r="AC13" s="19">
        <v>-7.583333333333333</v>
      </c>
      <c r="AG13" s="19">
        <v>0.88333333333333464</v>
      </c>
    </row>
    <row r="14" spans="3:34">
      <c r="D14" s="18">
        <v>3</v>
      </c>
      <c r="E14">
        <v>17</v>
      </c>
      <c r="F14">
        <v>25</v>
      </c>
      <c r="G14" s="1">
        <v>0.41666666666666669</v>
      </c>
      <c r="H14" s="1">
        <v>17.416666666666668</v>
      </c>
      <c r="I14" s="19"/>
      <c r="J14" s="18">
        <v>6</v>
      </c>
      <c r="K14" s="1">
        <v>2.7333333333333334</v>
      </c>
      <c r="L14" s="1">
        <v>8.4166666666666661</v>
      </c>
      <c r="M14" s="1">
        <v>-5.6833333333333327</v>
      </c>
      <c r="N14" s="1"/>
      <c r="O14" s="17">
        <v>3</v>
      </c>
      <c r="P14" s="1">
        <v>19.383333333333333</v>
      </c>
      <c r="Q14" s="1">
        <v>15.666666666666666</v>
      </c>
      <c r="R14" s="1">
        <v>3.7166666666666668</v>
      </c>
      <c r="U14" s="42">
        <v>12</v>
      </c>
      <c r="V14" s="13">
        <v>-7.9</v>
      </c>
      <c r="X14" s="28">
        <v>9</v>
      </c>
      <c r="Y14" s="13">
        <v>1.3000000000000007</v>
      </c>
      <c r="AC14" s="19">
        <v>-7.5666666666666664</v>
      </c>
      <c r="AG14" s="19">
        <v>1.0166666666666657</v>
      </c>
    </row>
    <row r="15" spans="3:34">
      <c r="D15" s="18">
        <v>3</v>
      </c>
      <c r="E15">
        <v>19</v>
      </c>
      <c r="F15">
        <v>23</v>
      </c>
      <c r="G15" s="1">
        <v>0.38333333333333336</v>
      </c>
      <c r="H15" s="1">
        <v>19.383333333333333</v>
      </c>
      <c r="I15" s="19"/>
      <c r="J15" s="18">
        <v>7</v>
      </c>
      <c r="K15" s="1">
        <v>1.3833333333333333</v>
      </c>
      <c r="L15" s="1">
        <v>8.4333333333333336</v>
      </c>
      <c r="M15" s="1">
        <v>-7.0500000000000007</v>
      </c>
      <c r="N15" s="1"/>
      <c r="O15" s="17">
        <v>9</v>
      </c>
      <c r="P15" s="1">
        <v>16.483333333333334</v>
      </c>
      <c r="Q15" s="1">
        <v>15.616666666666667</v>
      </c>
      <c r="R15" s="1">
        <v>0.86666666666666714</v>
      </c>
      <c r="U15" s="28">
        <v>12</v>
      </c>
      <c r="V15" s="13">
        <v>-5.4499999999999993</v>
      </c>
      <c r="X15" s="28">
        <v>9</v>
      </c>
      <c r="Y15" s="13">
        <v>1.6166666666666671</v>
      </c>
      <c r="AC15" s="19">
        <v>-7.3333333333333339</v>
      </c>
      <c r="AG15" s="19">
        <v>1.1166666666666671</v>
      </c>
    </row>
    <row r="16" spans="3:34">
      <c r="D16" s="18">
        <v>4</v>
      </c>
      <c r="E16">
        <v>1</v>
      </c>
      <c r="F16">
        <v>39</v>
      </c>
      <c r="G16" s="1">
        <v>0.65</v>
      </c>
      <c r="H16" s="1">
        <v>1.65</v>
      </c>
      <c r="I16" s="19"/>
      <c r="J16" s="18">
        <v>10</v>
      </c>
      <c r="K16" s="1">
        <v>0.35</v>
      </c>
      <c r="L16" s="1">
        <v>8.5</v>
      </c>
      <c r="M16" s="1">
        <v>-8.15</v>
      </c>
      <c r="N16" s="1"/>
      <c r="O16" s="17">
        <v>9</v>
      </c>
      <c r="P16" s="1">
        <v>16.916666666666668</v>
      </c>
      <c r="Q16" s="1">
        <v>15.616666666666667</v>
      </c>
      <c r="R16" s="1">
        <v>1.3000000000000007</v>
      </c>
      <c r="U16" s="42">
        <v>13</v>
      </c>
      <c r="V16" s="13">
        <v>-2.7500000000000009</v>
      </c>
      <c r="X16" s="28">
        <v>9</v>
      </c>
      <c r="Y16" s="13">
        <v>8.1333333333333329</v>
      </c>
      <c r="AC16" s="19">
        <v>-7.2833333333333341</v>
      </c>
      <c r="AG16" s="19">
        <v>1.1166666666666689</v>
      </c>
    </row>
    <row r="17" spans="3:35">
      <c r="C17" t="s">
        <v>75</v>
      </c>
      <c r="D17" s="18">
        <v>4</v>
      </c>
      <c r="E17" s="8">
        <v>1</v>
      </c>
      <c r="F17" s="8">
        <v>46</v>
      </c>
      <c r="G17" s="9">
        <v>0.76666666666666672</v>
      </c>
      <c r="H17" s="9">
        <v>1.7666666666666666</v>
      </c>
      <c r="I17" s="19"/>
      <c r="J17" s="17">
        <v>10</v>
      </c>
      <c r="K17" s="1">
        <v>0.38333333333333336</v>
      </c>
      <c r="L17" s="1">
        <v>8.5</v>
      </c>
      <c r="M17" s="1">
        <v>-8.1166666666666671</v>
      </c>
      <c r="N17" s="1"/>
      <c r="O17" s="17">
        <v>9</v>
      </c>
      <c r="P17" s="1">
        <v>16.916666666666668</v>
      </c>
      <c r="Q17" s="1">
        <v>15.616666666666667</v>
      </c>
      <c r="R17" s="1">
        <v>1.3000000000000007</v>
      </c>
      <c r="U17" s="42">
        <v>14</v>
      </c>
      <c r="V17" s="13">
        <v>-2.4500000000000002</v>
      </c>
      <c r="X17" s="28">
        <v>11</v>
      </c>
      <c r="Y17" s="13">
        <v>3.6999999999999993</v>
      </c>
      <c r="AC17" s="19">
        <v>-7.1</v>
      </c>
      <c r="AG17" s="19">
        <v>1.1166666666666689</v>
      </c>
    </row>
    <row r="18" spans="3:35">
      <c r="D18" s="18">
        <v>4</v>
      </c>
      <c r="E18">
        <v>7</v>
      </c>
      <c r="F18">
        <v>17</v>
      </c>
      <c r="G18" s="1">
        <v>0.28333333333333333</v>
      </c>
      <c r="H18" s="1">
        <v>7.2833333333333332</v>
      </c>
      <c r="I18" s="19"/>
      <c r="J18" s="18">
        <v>12</v>
      </c>
      <c r="K18" s="1">
        <v>0.6333333333333333</v>
      </c>
      <c r="L18" s="1">
        <v>8.5333333333333332</v>
      </c>
      <c r="M18" s="1">
        <v>-7.9</v>
      </c>
      <c r="N18" s="1"/>
      <c r="O18" s="17">
        <v>9</v>
      </c>
      <c r="P18" s="1">
        <v>17.233333333333334</v>
      </c>
      <c r="Q18" s="1">
        <v>15.616666666666667</v>
      </c>
      <c r="R18" s="1">
        <v>1.6166666666666671</v>
      </c>
      <c r="U18" s="28">
        <v>14</v>
      </c>
      <c r="V18" s="13">
        <v>-2.4500000000000002</v>
      </c>
      <c r="X18" s="28">
        <v>11</v>
      </c>
      <c r="Y18" s="13">
        <v>4.8499999999999979</v>
      </c>
      <c r="AC18" s="19">
        <v>-7.0500000000000007</v>
      </c>
      <c r="AG18" s="19">
        <v>1.1833333333333336</v>
      </c>
    </row>
    <row r="19" spans="3:35">
      <c r="D19" s="18">
        <v>6</v>
      </c>
      <c r="E19">
        <v>2</v>
      </c>
      <c r="F19">
        <v>44</v>
      </c>
      <c r="G19" s="1">
        <v>0.73333333333333328</v>
      </c>
      <c r="H19" s="1">
        <v>2.7333333333333334</v>
      </c>
      <c r="I19" s="19"/>
      <c r="J19" s="21">
        <v>12</v>
      </c>
      <c r="K19" s="1">
        <v>3.0833333333333335</v>
      </c>
      <c r="L19" s="1">
        <v>8.5333333333333332</v>
      </c>
      <c r="M19" s="1">
        <v>-5.4499999999999993</v>
      </c>
      <c r="N19" s="1"/>
      <c r="O19" s="17">
        <v>9</v>
      </c>
      <c r="P19" s="1">
        <v>23.75</v>
      </c>
      <c r="Q19" s="1">
        <v>15.616666666666667</v>
      </c>
      <c r="R19" s="1">
        <v>8.1333333333333329</v>
      </c>
      <c r="U19" s="28">
        <v>14</v>
      </c>
      <c r="V19" s="13">
        <v>-1.6166666666666663</v>
      </c>
      <c r="X19" s="28">
        <v>12</v>
      </c>
      <c r="Y19" s="13">
        <v>1.7833333333333332</v>
      </c>
      <c r="AC19" s="19">
        <v>-6.9999999999999991</v>
      </c>
      <c r="AG19" s="19">
        <v>1.1833333333333336</v>
      </c>
    </row>
    <row r="20" spans="3:35">
      <c r="D20" s="18">
        <v>7</v>
      </c>
      <c r="E20">
        <v>1</v>
      </c>
      <c r="F20">
        <v>23</v>
      </c>
      <c r="G20" s="1">
        <v>0.38333333333333336</v>
      </c>
      <c r="H20" s="1">
        <v>1.3833333333333333</v>
      </c>
      <c r="I20" s="19"/>
      <c r="J20" s="18">
        <v>13</v>
      </c>
      <c r="K20" s="1">
        <v>5.8</v>
      </c>
      <c r="L20" s="1">
        <v>8.5500000000000007</v>
      </c>
      <c r="M20" s="1">
        <v>-2.7500000000000009</v>
      </c>
      <c r="N20" s="1"/>
      <c r="O20" s="17">
        <v>11</v>
      </c>
      <c r="P20" s="1">
        <v>19.316666666666666</v>
      </c>
      <c r="Q20" s="1">
        <v>15.616666666666667</v>
      </c>
      <c r="R20" s="1">
        <v>3.6999999999999993</v>
      </c>
      <c r="U20" s="28">
        <v>14</v>
      </c>
      <c r="V20" s="13">
        <v>-1.6166666666666663</v>
      </c>
      <c r="X20" s="28">
        <v>12</v>
      </c>
      <c r="Y20" s="13">
        <v>5.6166666666666654</v>
      </c>
      <c r="AC20" s="19">
        <v>-6.8833333333300004</v>
      </c>
      <c r="AG20" s="19">
        <v>1.216666666666665</v>
      </c>
    </row>
    <row r="21" spans="3:35">
      <c r="D21" s="18">
        <v>9</v>
      </c>
      <c r="E21" s="16">
        <v>16</v>
      </c>
      <c r="F21" s="16">
        <v>29</v>
      </c>
      <c r="G21" s="19">
        <v>0.48333333333333334</v>
      </c>
      <c r="H21" s="19">
        <v>16.483333333333334</v>
      </c>
      <c r="I21" s="19"/>
      <c r="J21" s="18">
        <v>14</v>
      </c>
      <c r="K21" s="1">
        <v>6.1166666666666663</v>
      </c>
      <c r="L21" s="1">
        <v>8.5666666666666664</v>
      </c>
      <c r="M21" s="1">
        <v>-2.4500000000000002</v>
      </c>
      <c r="N21" s="1"/>
      <c r="O21" s="17">
        <v>11</v>
      </c>
      <c r="P21" s="1">
        <v>20.466666666666665</v>
      </c>
      <c r="Q21" s="1">
        <v>15.616666666666667</v>
      </c>
      <c r="R21" s="1">
        <v>4.8499999999999979</v>
      </c>
      <c r="U21" s="42">
        <v>18</v>
      </c>
      <c r="V21" s="13">
        <v>-6.2999999999999989</v>
      </c>
      <c r="X21" s="28">
        <v>13</v>
      </c>
      <c r="Y21" s="13">
        <v>1.3499999999999996</v>
      </c>
      <c r="AC21" s="19">
        <v>-6.6999999999999993</v>
      </c>
      <c r="AG21" s="19">
        <v>1.3000000000000007</v>
      </c>
    </row>
    <row r="22" spans="3:35">
      <c r="D22" s="18">
        <v>9</v>
      </c>
      <c r="E22" s="10">
        <v>16</v>
      </c>
      <c r="F22" s="10">
        <v>55</v>
      </c>
      <c r="G22" s="11">
        <v>0.91666666666666663</v>
      </c>
      <c r="H22" s="11">
        <v>16.916666666666668</v>
      </c>
      <c r="I22" s="19"/>
      <c r="J22" s="17">
        <v>14</v>
      </c>
      <c r="K22" s="1">
        <v>6.1166666666666663</v>
      </c>
      <c r="L22" s="1">
        <v>8.5666666666666664</v>
      </c>
      <c r="M22" s="1">
        <v>-2.4500000000000002</v>
      </c>
      <c r="N22" s="1"/>
      <c r="O22" s="17">
        <v>12</v>
      </c>
      <c r="P22" s="1">
        <v>17.383333333333333</v>
      </c>
      <c r="Q22" s="1">
        <v>15.6</v>
      </c>
      <c r="R22" s="1">
        <v>1.7833333333333332</v>
      </c>
      <c r="U22" s="42">
        <v>24</v>
      </c>
      <c r="V22" s="13">
        <v>-3.666666666666667</v>
      </c>
      <c r="X22" s="28">
        <v>13</v>
      </c>
      <c r="Y22" s="13">
        <v>5.0999999999999996</v>
      </c>
      <c r="AC22" s="19">
        <v>-6.6166666666666671</v>
      </c>
      <c r="AG22" s="19">
        <v>1.3000000000000007</v>
      </c>
    </row>
    <row r="23" spans="3:35">
      <c r="D23" s="18">
        <v>9</v>
      </c>
      <c r="E23" s="10">
        <v>16</v>
      </c>
      <c r="F23" s="10">
        <v>55</v>
      </c>
      <c r="G23" s="11">
        <v>0.91666666666666663</v>
      </c>
      <c r="H23" s="11">
        <v>16.916666666666668</v>
      </c>
      <c r="I23" s="19"/>
      <c r="J23" s="21">
        <v>14</v>
      </c>
      <c r="K23" s="1">
        <v>6.95</v>
      </c>
      <c r="L23" s="1">
        <v>8.5666666666666664</v>
      </c>
      <c r="M23" s="1">
        <v>-1.6166666666666663</v>
      </c>
      <c r="N23" s="1"/>
      <c r="O23" s="17">
        <v>12</v>
      </c>
      <c r="P23" s="1">
        <v>21.216666666666665</v>
      </c>
      <c r="Q23" s="1">
        <v>15.6</v>
      </c>
      <c r="R23" s="1">
        <v>5.6166666666666654</v>
      </c>
      <c r="U23" s="28">
        <v>24</v>
      </c>
      <c r="V23" s="13">
        <v>-3.5833333333333339</v>
      </c>
      <c r="X23" s="28">
        <v>13</v>
      </c>
      <c r="Y23" s="13">
        <v>5.1333333333333346</v>
      </c>
      <c r="AC23" s="19">
        <v>-6.6</v>
      </c>
      <c r="AG23" s="19">
        <v>1.3499999999999996</v>
      </c>
    </row>
    <row r="24" spans="3:35">
      <c r="D24" s="18">
        <v>9</v>
      </c>
      <c r="E24">
        <v>17</v>
      </c>
      <c r="F24">
        <v>14</v>
      </c>
      <c r="G24" s="1">
        <v>0.23333333333333334</v>
      </c>
      <c r="H24" s="1">
        <v>17.233333333333334</v>
      </c>
      <c r="I24" s="19"/>
      <c r="J24" s="21">
        <v>14</v>
      </c>
      <c r="K24" s="1">
        <v>6.95</v>
      </c>
      <c r="L24" s="1">
        <v>8.5666666666666664</v>
      </c>
      <c r="M24" s="1">
        <v>-1.6166666666666663</v>
      </c>
      <c r="N24" s="1"/>
      <c r="O24" s="17">
        <v>13</v>
      </c>
      <c r="P24" s="1">
        <v>16.95</v>
      </c>
      <c r="Q24" s="1">
        <v>15.6</v>
      </c>
      <c r="R24" s="1">
        <v>1.3499999999999996</v>
      </c>
      <c r="U24" s="42">
        <v>25</v>
      </c>
      <c r="V24" s="13">
        <v>-1.6333333333333337</v>
      </c>
      <c r="X24" s="28">
        <v>13</v>
      </c>
      <c r="Y24" s="13">
        <v>6.5333333333333332</v>
      </c>
      <c r="AC24" s="19">
        <v>-6.583333333333333</v>
      </c>
      <c r="AG24" s="19">
        <v>1.4000000000000021</v>
      </c>
    </row>
    <row r="25" spans="3:35">
      <c r="D25" s="18">
        <v>9</v>
      </c>
      <c r="E25">
        <v>23</v>
      </c>
      <c r="F25">
        <v>45</v>
      </c>
      <c r="G25" s="1">
        <v>0.75</v>
      </c>
      <c r="H25" s="1">
        <v>23.75</v>
      </c>
      <c r="I25" s="19"/>
      <c r="J25" s="18">
        <v>18</v>
      </c>
      <c r="K25" s="1">
        <v>2.3333333333333335</v>
      </c>
      <c r="L25" s="1">
        <v>8.6333333333333329</v>
      </c>
      <c r="M25" s="1">
        <v>-6.2999999999999989</v>
      </c>
      <c r="N25" s="1"/>
      <c r="O25" s="17">
        <v>13</v>
      </c>
      <c r="P25" s="1">
        <v>20.7</v>
      </c>
      <c r="Q25" s="1">
        <v>15.6</v>
      </c>
      <c r="R25" s="1">
        <v>5.0999999999999996</v>
      </c>
      <c r="U25" s="42">
        <v>26</v>
      </c>
      <c r="V25" s="13">
        <v>-1.2833333333333332</v>
      </c>
      <c r="X25" s="28">
        <v>14</v>
      </c>
      <c r="Y25" s="13">
        <v>2.2500000000000018</v>
      </c>
      <c r="AC25" s="19">
        <v>-6.4499999999999993</v>
      </c>
      <c r="AG25" s="19">
        <v>1.4333333333333336</v>
      </c>
    </row>
    <row r="26" spans="3:35">
      <c r="D26" s="18">
        <v>10</v>
      </c>
      <c r="E26">
        <v>0</v>
      </c>
      <c r="F26">
        <v>21</v>
      </c>
      <c r="G26" s="1">
        <v>0.35</v>
      </c>
      <c r="H26" s="1">
        <v>0.35</v>
      </c>
      <c r="I26" s="19"/>
      <c r="J26" s="18">
        <v>24</v>
      </c>
      <c r="K26" s="1">
        <v>5.0166666666666666</v>
      </c>
      <c r="L26" s="1">
        <v>8.6833333333333336</v>
      </c>
      <c r="M26" s="1">
        <v>-3.666666666666667</v>
      </c>
      <c r="N26" s="1"/>
      <c r="O26" s="17">
        <v>13</v>
      </c>
      <c r="P26" s="1">
        <v>20.733333333333334</v>
      </c>
      <c r="Q26" s="1">
        <v>15.6</v>
      </c>
      <c r="R26" s="1">
        <v>5.1333333333333346</v>
      </c>
      <c r="U26" s="42">
        <v>29</v>
      </c>
      <c r="V26" s="13">
        <v>-5.35</v>
      </c>
      <c r="X26" s="28">
        <v>14</v>
      </c>
      <c r="Y26" s="13">
        <v>2.4666666666666668</v>
      </c>
      <c r="AC26" s="19">
        <v>-6.3833333333333337</v>
      </c>
      <c r="AD26" s="184" t="s">
        <v>320</v>
      </c>
      <c r="AE26" s="16">
        <v>3</v>
      </c>
      <c r="AF26" s="16"/>
      <c r="AG26" s="19">
        <v>1.4833333333333343</v>
      </c>
      <c r="AH26" s="183" t="s">
        <v>283</v>
      </c>
      <c r="AI26">
        <v>0</v>
      </c>
    </row>
    <row r="27" spans="3:35">
      <c r="D27" s="18">
        <v>10</v>
      </c>
      <c r="E27">
        <v>0</v>
      </c>
      <c r="F27">
        <v>23</v>
      </c>
      <c r="G27" s="1">
        <v>0.38333333333333336</v>
      </c>
      <c r="H27" s="1">
        <v>0.38333333333333336</v>
      </c>
      <c r="I27" s="19"/>
      <c r="J27" s="21">
        <v>24</v>
      </c>
      <c r="K27" s="1">
        <v>5.0999999999999996</v>
      </c>
      <c r="L27" s="1">
        <v>8.6833333333333336</v>
      </c>
      <c r="M27" s="1">
        <v>-3.5833333333333339</v>
      </c>
      <c r="N27" s="1"/>
      <c r="O27" s="17">
        <v>13</v>
      </c>
      <c r="P27" s="1">
        <v>22.133333333333333</v>
      </c>
      <c r="Q27" s="1">
        <v>15.6</v>
      </c>
      <c r="R27" s="1">
        <v>6.5333333333333332</v>
      </c>
      <c r="U27" s="42">
        <v>30</v>
      </c>
      <c r="V27" s="13">
        <v>-3.6833333333333336</v>
      </c>
      <c r="X27" s="28">
        <v>14</v>
      </c>
      <c r="Y27" s="13">
        <v>2.9333333333333353</v>
      </c>
      <c r="AC27" s="19">
        <v>-6.3833333333333329</v>
      </c>
      <c r="AD27" s="184" t="s">
        <v>321</v>
      </c>
      <c r="AE27" s="16">
        <v>3</v>
      </c>
      <c r="AF27" s="16"/>
      <c r="AG27" s="19">
        <v>1.5833333333333339</v>
      </c>
      <c r="AH27" s="183" t="s">
        <v>284</v>
      </c>
      <c r="AI27">
        <v>0</v>
      </c>
    </row>
    <row r="28" spans="3:35">
      <c r="D28" s="18">
        <v>11</v>
      </c>
      <c r="E28">
        <v>19</v>
      </c>
      <c r="F28">
        <v>19</v>
      </c>
      <c r="G28" s="1">
        <v>0.31666666666666665</v>
      </c>
      <c r="H28" s="1">
        <v>19.316666666666666</v>
      </c>
      <c r="I28" s="19"/>
      <c r="J28" s="18">
        <v>25</v>
      </c>
      <c r="K28" s="1">
        <v>7.05</v>
      </c>
      <c r="L28" s="1">
        <v>8.6833333333333336</v>
      </c>
      <c r="M28" s="1">
        <v>-1.6333333333333337</v>
      </c>
      <c r="N28" s="1"/>
      <c r="O28" s="17">
        <v>14</v>
      </c>
      <c r="P28" s="1">
        <v>17.850000000000001</v>
      </c>
      <c r="Q28" s="1">
        <v>15.6</v>
      </c>
      <c r="R28" s="1">
        <v>2.2500000000000018</v>
      </c>
      <c r="U28" s="28">
        <v>30</v>
      </c>
      <c r="V28" s="13">
        <v>-1.5666666666666673</v>
      </c>
      <c r="X28" s="28">
        <v>17</v>
      </c>
      <c r="Y28" s="13">
        <v>1.216666666666665</v>
      </c>
      <c r="AC28" s="19">
        <v>-6.2999999999999989</v>
      </c>
      <c r="AD28" s="183" t="s">
        <v>322</v>
      </c>
      <c r="AE28" s="16">
        <v>6</v>
      </c>
      <c r="AF28" s="16"/>
      <c r="AG28" s="19">
        <v>1.6166666666666671</v>
      </c>
      <c r="AH28" s="183" t="s">
        <v>285</v>
      </c>
      <c r="AI28">
        <v>0</v>
      </c>
    </row>
    <row r="29" spans="3:35">
      <c r="D29" s="18">
        <v>11</v>
      </c>
      <c r="E29">
        <v>20</v>
      </c>
      <c r="F29">
        <v>28</v>
      </c>
      <c r="G29" s="1">
        <v>0.46666666666666667</v>
      </c>
      <c r="H29" s="1">
        <v>20.466666666666665</v>
      </c>
      <c r="I29" s="19"/>
      <c r="J29" s="18">
        <v>26</v>
      </c>
      <c r="K29" s="1">
        <v>7.4</v>
      </c>
      <c r="L29" s="1">
        <v>8.6833333333333336</v>
      </c>
      <c r="M29" s="1">
        <v>-1.2833333333333332</v>
      </c>
      <c r="N29" s="1"/>
      <c r="O29" s="17">
        <v>14</v>
      </c>
      <c r="P29" s="1">
        <v>18.066666666666666</v>
      </c>
      <c r="Q29" s="1">
        <v>15.6</v>
      </c>
      <c r="R29" s="1">
        <v>2.4666666666666668</v>
      </c>
      <c r="U29" s="42">
        <v>31</v>
      </c>
      <c r="V29" s="13">
        <v>-6.3833333333333337</v>
      </c>
      <c r="X29" s="28">
        <v>17</v>
      </c>
      <c r="Y29" s="13">
        <v>3.3666666666666671</v>
      </c>
      <c r="AC29" s="19">
        <v>-6.25</v>
      </c>
      <c r="AD29" s="183" t="s">
        <v>323</v>
      </c>
      <c r="AE29" s="16">
        <v>5</v>
      </c>
      <c r="AF29" s="16"/>
      <c r="AG29" s="19">
        <v>1.716666666666665</v>
      </c>
      <c r="AH29" s="117" t="s">
        <v>286</v>
      </c>
      <c r="AI29">
        <v>0</v>
      </c>
    </row>
    <row r="30" spans="3:35">
      <c r="D30" s="18">
        <v>12</v>
      </c>
      <c r="E30">
        <v>0</v>
      </c>
      <c r="F30">
        <v>38</v>
      </c>
      <c r="G30" s="1">
        <v>0.6333333333333333</v>
      </c>
      <c r="H30" s="1">
        <v>0.6333333333333333</v>
      </c>
      <c r="I30" s="19"/>
      <c r="J30" s="18">
        <v>29</v>
      </c>
      <c r="K30" s="1">
        <v>3.3333333333333335</v>
      </c>
      <c r="L30" s="1">
        <v>8.6833333333333336</v>
      </c>
      <c r="M30" s="1">
        <v>-5.35</v>
      </c>
      <c r="N30" s="1"/>
      <c r="O30" s="17">
        <v>14</v>
      </c>
      <c r="P30" s="1">
        <v>18.533333333333335</v>
      </c>
      <c r="Q30" s="1">
        <v>15.6</v>
      </c>
      <c r="R30" s="1">
        <v>2.9333333333333353</v>
      </c>
      <c r="U30" s="28">
        <v>31</v>
      </c>
      <c r="V30" s="13">
        <v>-2.1500000000000004</v>
      </c>
      <c r="X30" s="28">
        <v>17</v>
      </c>
      <c r="Y30" s="13">
        <v>4.8166666666666664</v>
      </c>
      <c r="AC30" s="19">
        <v>-6.2333333333333334</v>
      </c>
      <c r="AD30" s="183" t="s">
        <v>324</v>
      </c>
      <c r="AE30" s="16">
        <v>4</v>
      </c>
      <c r="AF30" s="16"/>
      <c r="AG30" s="19">
        <v>1.7500000000000018</v>
      </c>
      <c r="AH30" s="117" t="s">
        <v>287</v>
      </c>
      <c r="AI30">
        <v>0</v>
      </c>
    </row>
    <row r="31" spans="3:35">
      <c r="D31" s="18">
        <v>12</v>
      </c>
      <c r="E31">
        <v>3</v>
      </c>
      <c r="F31">
        <v>5</v>
      </c>
      <c r="G31" s="1">
        <v>8.3333333333333329E-2</v>
      </c>
      <c r="H31" s="1">
        <v>3.0833333333333335</v>
      </c>
      <c r="I31" s="19"/>
      <c r="J31" s="18">
        <v>30</v>
      </c>
      <c r="K31" s="1">
        <v>5</v>
      </c>
      <c r="L31" s="1">
        <v>8.6833333333333336</v>
      </c>
      <c r="M31" s="1">
        <v>-3.6833333333333336</v>
      </c>
      <c r="N31" s="1"/>
      <c r="O31" s="17">
        <v>17</v>
      </c>
      <c r="P31" s="1">
        <v>16.833333333333332</v>
      </c>
      <c r="Q31" s="1">
        <v>15.616666666666667</v>
      </c>
      <c r="R31" s="1">
        <v>1.216666666666665</v>
      </c>
      <c r="U31" s="30">
        <v>1</v>
      </c>
      <c r="V31" s="15">
        <v>-1.0499999999999998</v>
      </c>
      <c r="X31" s="28">
        <v>17</v>
      </c>
      <c r="Y31" s="13">
        <v>4.8166666666666664</v>
      </c>
      <c r="AC31" s="19">
        <v>-6.2333333333333334</v>
      </c>
      <c r="AD31" s="183" t="s">
        <v>325</v>
      </c>
      <c r="AE31" s="16">
        <v>8</v>
      </c>
      <c r="AF31" s="16"/>
      <c r="AG31" s="19">
        <v>1.7833333333333332</v>
      </c>
      <c r="AH31" s="117" t="s">
        <v>288</v>
      </c>
      <c r="AI31">
        <v>0</v>
      </c>
    </row>
    <row r="32" spans="3:35">
      <c r="D32" s="18">
        <v>12</v>
      </c>
      <c r="E32">
        <v>17</v>
      </c>
      <c r="F32">
        <v>23</v>
      </c>
      <c r="G32" s="1">
        <v>0.38333333333333336</v>
      </c>
      <c r="H32" s="1">
        <v>17.383333333333333</v>
      </c>
      <c r="I32" s="19"/>
      <c r="J32" s="21">
        <v>30</v>
      </c>
      <c r="K32" s="1">
        <v>7.1166666666666663</v>
      </c>
      <c r="L32" s="1">
        <v>8.6833333333333336</v>
      </c>
      <c r="M32" s="1">
        <v>-1.5666666666666673</v>
      </c>
      <c r="N32" s="1"/>
      <c r="O32" s="17">
        <v>17</v>
      </c>
      <c r="P32" s="1">
        <v>18.983333333333334</v>
      </c>
      <c r="Q32" s="1">
        <v>15.616666666666667</v>
      </c>
      <c r="R32" s="1">
        <v>3.3666666666666671</v>
      </c>
      <c r="U32" s="30">
        <v>3</v>
      </c>
      <c r="V32" s="15">
        <v>-0.31666666666666643</v>
      </c>
      <c r="X32" s="28">
        <v>18</v>
      </c>
      <c r="Y32" s="13">
        <v>1.1833333333333336</v>
      </c>
      <c r="AC32" s="19">
        <v>-5.6833333333333327</v>
      </c>
      <c r="AD32" s="183" t="s">
        <v>326</v>
      </c>
      <c r="AE32" s="16">
        <v>0</v>
      </c>
      <c r="AF32" s="16"/>
      <c r="AG32" s="19">
        <v>1.7999999999999989</v>
      </c>
      <c r="AH32" s="117" t="s">
        <v>289</v>
      </c>
      <c r="AI32">
        <v>0</v>
      </c>
    </row>
    <row r="33" spans="4:35">
      <c r="D33" s="18">
        <v>12</v>
      </c>
      <c r="E33">
        <v>21</v>
      </c>
      <c r="F33">
        <v>13</v>
      </c>
      <c r="G33" s="1">
        <v>0.21666666666666667</v>
      </c>
      <c r="H33" s="1">
        <v>21.216666666666665</v>
      </c>
      <c r="I33" s="19"/>
      <c r="J33" s="18">
        <v>31</v>
      </c>
      <c r="K33" s="1">
        <v>2.2999999999999998</v>
      </c>
      <c r="L33" s="1">
        <v>8.6833333333333336</v>
      </c>
      <c r="M33" s="1">
        <v>-6.3833333333333337</v>
      </c>
      <c r="N33" s="1"/>
      <c r="O33" s="17">
        <v>17</v>
      </c>
      <c r="P33" s="1">
        <v>20.433333333333334</v>
      </c>
      <c r="Q33" s="1">
        <v>15.616666666666667</v>
      </c>
      <c r="R33" s="1">
        <v>4.8166666666666664</v>
      </c>
      <c r="U33" s="30">
        <v>5</v>
      </c>
      <c r="V33" s="15">
        <v>-6.8833333333333337</v>
      </c>
      <c r="X33" s="28">
        <v>21</v>
      </c>
      <c r="Y33" s="13">
        <v>1.4833333333333343</v>
      </c>
      <c r="AC33" s="19">
        <v>-5.4499999999999993</v>
      </c>
      <c r="AD33" s="183" t="s">
        <v>327</v>
      </c>
      <c r="AE33" s="16">
        <v>2</v>
      </c>
      <c r="AF33" s="16"/>
      <c r="AG33" s="19">
        <v>1.9000000000000004</v>
      </c>
      <c r="AH33" s="117" t="s">
        <v>290</v>
      </c>
      <c r="AI33">
        <v>0</v>
      </c>
    </row>
    <row r="34" spans="4:35">
      <c r="D34" s="18">
        <v>13</v>
      </c>
      <c r="E34">
        <v>5</v>
      </c>
      <c r="F34">
        <v>48</v>
      </c>
      <c r="G34" s="1">
        <v>0.8</v>
      </c>
      <c r="H34" s="1">
        <v>5.8</v>
      </c>
      <c r="I34" s="19"/>
      <c r="J34" s="21">
        <v>31</v>
      </c>
      <c r="K34" s="1">
        <v>6.5333333333333332</v>
      </c>
      <c r="L34" s="1">
        <v>8.6833333333333336</v>
      </c>
      <c r="M34" s="1">
        <v>-2.1500000000000004</v>
      </c>
      <c r="N34" s="1"/>
      <c r="O34" s="17">
        <v>17</v>
      </c>
      <c r="P34" s="1">
        <v>20.433333333333334</v>
      </c>
      <c r="Q34" s="1">
        <v>15.616666666666667</v>
      </c>
      <c r="R34" s="1">
        <v>4.8166666666666664</v>
      </c>
      <c r="U34" s="30">
        <v>8</v>
      </c>
      <c r="V34" s="15">
        <v>-6.3833333333333329</v>
      </c>
      <c r="X34" s="28">
        <v>21</v>
      </c>
      <c r="Y34" s="13">
        <v>2.8166666666666664</v>
      </c>
      <c r="AC34" s="19">
        <v>-5.35</v>
      </c>
      <c r="AD34" s="183" t="s">
        <v>283</v>
      </c>
      <c r="AE34" s="16">
        <v>2</v>
      </c>
      <c r="AF34" s="16"/>
      <c r="AG34" s="19">
        <v>1.9000000000000004</v>
      </c>
      <c r="AH34" s="117" t="s">
        <v>291</v>
      </c>
      <c r="AI34">
        <v>0</v>
      </c>
    </row>
    <row r="35" spans="4:35">
      <c r="D35" s="18">
        <v>13</v>
      </c>
      <c r="E35">
        <v>16</v>
      </c>
      <c r="F35">
        <v>57</v>
      </c>
      <c r="G35" s="1">
        <v>0.95</v>
      </c>
      <c r="H35" s="1">
        <v>16.95</v>
      </c>
      <c r="I35" s="19"/>
      <c r="K35" t="s">
        <v>37</v>
      </c>
      <c r="M35" s="1"/>
      <c r="N35" s="1"/>
      <c r="O35" s="17">
        <v>18</v>
      </c>
      <c r="P35" s="1">
        <v>16.8</v>
      </c>
      <c r="Q35" s="1">
        <v>15.616666666666667</v>
      </c>
      <c r="R35" s="1">
        <v>1.1833333333333336</v>
      </c>
      <c r="U35" s="30">
        <v>9</v>
      </c>
      <c r="V35" s="15">
        <v>-8.216666666666665</v>
      </c>
      <c r="X35" s="28">
        <v>21</v>
      </c>
      <c r="Y35" s="13">
        <v>2.8833333333333329</v>
      </c>
      <c r="AC35" s="19">
        <v>-5.2166666666666668</v>
      </c>
      <c r="AD35" s="183" t="s">
        <v>328</v>
      </c>
      <c r="AE35" s="16">
        <v>2</v>
      </c>
      <c r="AF35" s="16"/>
      <c r="AG35" s="19">
        <v>2.0666666666666682</v>
      </c>
      <c r="AH35" s="117" t="s">
        <v>331</v>
      </c>
      <c r="AI35">
        <v>0</v>
      </c>
    </row>
    <row r="36" spans="4:35">
      <c r="D36" s="18">
        <v>13</v>
      </c>
      <c r="E36">
        <v>20</v>
      </c>
      <c r="F36">
        <v>42</v>
      </c>
      <c r="G36" s="1">
        <v>0.7</v>
      </c>
      <c r="H36" s="1">
        <v>20.7</v>
      </c>
      <c r="I36" s="19"/>
      <c r="O36" s="17">
        <v>21</v>
      </c>
      <c r="P36" s="1">
        <v>17.116666666666667</v>
      </c>
      <c r="Q36" s="1">
        <v>15.633333333333333</v>
      </c>
      <c r="R36" s="1">
        <v>1.4833333333333343</v>
      </c>
      <c r="U36" s="30">
        <v>9</v>
      </c>
      <c r="V36" s="15">
        <v>-7.1</v>
      </c>
      <c r="X36" s="28">
        <v>21</v>
      </c>
      <c r="Y36" s="13">
        <v>7.0166666666666657</v>
      </c>
      <c r="AC36" s="19">
        <v>-4.666666666666667</v>
      </c>
      <c r="AD36" s="183" t="s">
        <v>285</v>
      </c>
      <c r="AE36" s="16">
        <v>4</v>
      </c>
      <c r="AF36" s="16"/>
      <c r="AG36" s="19">
        <v>2.1166666666666654</v>
      </c>
      <c r="AH36" s="117" t="s">
        <v>293</v>
      </c>
      <c r="AI36">
        <v>0</v>
      </c>
    </row>
    <row r="37" spans="4:35">
      <c r="D37" s="18">
        <v>13</v>
      </c>
      <c r="E37">
        <v>20</v>
      </c>
      <c r="F37">
        <v>44</v>
      </c>
      <c r="G37" s="1">
        <v>0.73333333333333328</v>
      </c>
      <c r="H37" s="1">
        <v>20.733333333333334</v>
      </c>
      <c r="I37" s="19"/>
      <c r="O37" s="17">
        <v>21</v>
      </c>
      <c r="P37" s="1">
        <v>18.45</v>
      </c>
      <c r="Q37" s="1">
        <v>15.633333333333333</v>
      </c>
      <c r="R37" s="1">
        <v>2.8166666666666664</v>
      </c>
      <c r="U37" s="30">
        <v>10</v>
      </c>
      <c r="V37" s="15">
        <v>-0.75</v>
      </c>
      <c r="X37" s="28">
        <v>22</v>
      </c>
      <c r="Y37" s="13">
        <v>2.3833333333333346</v>
      </c>
      <c r="AC37" s="19">
        <v>-4.5999999999999996</v>
      </c>
      <c r="AD37" s="183" t="s">
        <v>286</v>
      </c>
      <c r="AE37" s="16">
        <v>2</v>
      </c>
      <c r="AF37" s="16"/>
      <c r="AG37" s="19">
        <v>2.2500000000000018</v>
      </c>
      <c r="AH37" s="117" t="s">
        <v>294</v>
      </c>
      <c r="AI37">
        <v>0</v>
      </c>
    </row>
    <row r="38" spans="4:35">
      <c r="D38" s="18">
        <v>13</v>
      </c>
      <c r="E38">
        <v>22</v>
      </c>
      <c r="F38">
        <v>8</v>
      </c>
      <c r="G38" s="1">
        <v>0.13333333333333333</v>
      </c>
      <c r="H38" s="1">
        <v>22.133333333333333</v>
      </c>
      <c r="I38" s="19"/>
      <c r="O38" s="17">
        <v>21</v>
      </c>
      <c r="P38" s="1">
        <v>18.516666666666666</v>
      </c>
      <c r="Q38" s="1">
        <v>15.633333333333333</v>
      </c>
      <c r="R38" s="1">
        <v>2.8833333333333329</v>
      </c>
      <c r="U38" s="30">
        <v>13</v>
      </c>
      <c r="V38" s="15">
        <v>-1.9666666666666677</v>
      </c>
      <c r="X38" s="28">
        <v>27</v>
      </c>
      <c r="Y38" s="13">
        <v>1.4000000000000021</v>
      </c>
      <c r="AC38" s="19">
        <v>-4.5500000000000007</v>
      </c>
      <c r="AD38" s="183" t="s">
        <v>287</v>
      </c>
      <c r="AE38" s="16">
        <v>3</v>
      </c>
      <c r="AF38" s="16"/>
      <c r="AG38" s="19">
        <v>2.3833333333333346</v>
      </c>
      <c r="AH38" s="117" t="s">
        <v>295</v>
      </c>
      <c r="AI38">
        <v>1</v>
      </c>
    </row>
    <row r="39" spans="4:35">
      <c r="D39" s="18">
        <v>14</v>
      </c>
      <c r="E39" s="10">
        <v>6</v>
      </c>
      <c r="F39" s="10">
        <v>7</v>
      </c>
      <c r="G39" s="11">
        <v>0.11666666666666667</v>
      </c>
      <c r="H39" s="11">
        <v>6.1166666666666663</v>
      </c>
      <c r="I39" s="19"/>
      <c r="O39" s="17">
        <v>21</v>
      </c>
      <c r="P39" s="1">
        <v>22.65</v>
      </c>
      <c r="Q39" s="1">
        <v>15.633333333333333</v>
      </c>
      <c r="R39" s="1">
        <v>7.0166666666666657</v>
      </c>
      <c r="U39" s="30">
        <v>14</v>
      </c>
      <c r="V39" s="15">
        <v>-3.1166666666666663</v>
      </c>
      <c r="X39" s="28">
        <v>29</v>
      </c>
      <c r="Y39" s="13">
        <v>3.0833333333333339</v>
      </c>
      <c r="AC39" s="19">
        <v>-4.5166666666666675</v>
      </c>
      <c r="AD39" s="183" t="s">
        <v>288</v>
      </c>
      <c r="AE39" s="16">
        <v>1</v>
      </c>
      <c r="AF39" s="16"/>
      <c r="AG39" s="19">
        <v>2.4666666666666668</v>
      </c>
      <c r="AH39" s="117" t="s">
        <v>296</v>
      </c>
      <c r="AI39">
        <v>1</v>
      </c>
    </row>
    <row r="40" spans="4:35">
      <c r="D40" s="18">
        <v>14</v>
      </c>
      <c r="E40" s="10">
        <v>6</v>
      </c>
      <c r="F40" s="10">
        <v>7</v>
      </c>
      <c r="G40" s="11">
        <v>0.11666666666666667</v>
      </c>
      <c r="H40" s="11">
        <v>6.1166666666666663</v>
      </c>
      <c r="I40" s="19"/>
      <c r="O40" s="17">
        <v>22</v>
      </c>
      <c r="P40" s="1">
        <v>18.033333333333335</v>
      </c>
      <c r="Q40" s="1">
        <v>15.65</v>
      </c>
      <c r="R40" s="1">
        <v>2.3833333333333346</v>
      </c>
      <c r="U40" s="30">
        <v>14</v>
      </c>
      <c r="V40" s="15">
        <v>-2.5</v>
      </c>
      <c r="X40" s="30">
        <v>3</v>
      </c>
      <c r="Y40" s="15">
        <v>3.7999999999999989</v>
      </c>
      <c r="AC40" s="19">
        <v>-4.4833333333333334</v>
      </c>
      <c r="AD40" s="183" t="s">
        <v>289</v>
      </c>
      <c r="AE40" s="16">
        <v>1</v>
      </c>
      <c r="AF40" s="16"/>
      <c r="AG40" s="19">
        <v>2.5166666666666657</v>
      </c>
      <c r="AH40" s="117" t="s">
        <v>297</v>
      </c>
      <c r="AI40">
        <v>3</v>
      </c>
    </row>
    <row r="41" spans="4:35">
      <c r="D41" s="18">
        <v>14</v>
      </c>
      <c r="E41" s="10">
        <v>6</v>
      </c>
      <c r="F41" s="10">
        <v>57</v>
      </c>
      <c r="G41" s="11">
        <v>0.95</v>
      </c>
      <c r="H41" s="11">
        <v>6.95</v>
      </c>
      <c r="I41" s="19"/>
      <c r="O41" s="17">
        <v>27</v>
      </c>
      <c r="P41" s="1">
        <v>17.100000000000001</v>
      </c>
      <c r="Q41" s="1">
        <v>15.7</v>
      </c>
      <c r="R41" s="1">
        <v>1.4000000000000021</v>
      </c>
      <c r="U41" s="30">
        <v>15</v>
      </c>
      <c r="V41" s="15">
        <v>-7.2833333333333341</v>
      </c>
      <c r="X41" s="30">
        <v>7</v>
      </c>
      <c r="Y41" s="15">
        <v>3.8666666666666671</v>
      </c>
      <c r="AC41" s="19">
        <v>-4.2833333333333332</v>
      </c>
      <c r="AD41" s="183" t="s">
        <v>290</v>
      </c>
      <c r="AE41" s="16">
        <v>3</v>
      </c>
      <c r="AF41" s="16"/>
      <c r="AG41" s="19">
        <v>2.8166666666666664</v>
      </c>
      <c r="AH41" s="117" t="s">
        <v>298</v>
      </c>
      <c r="AI41">
        <v>6</v>
      </c>
    </row>
    <row r="42" spans="4:35">
      <c r="D42" s="18">
        <v>14</v>
      </c>
      <c r="E42" s="10">
        <v>6</v>
      </c>
      <c r="F42" s="10">
        <v>57</v>
      </c>
      <c r="G42" s="11">
        <v>0.95</v>
      </c>
      <c r="H42" s="11">
        <v>6.95</v>
      </c>
      <c r="I42" s="19"/>
      <c r="O42" s="17">
        <v>29</v>
      </c>
      <c r="P42" s="1">
        <v>18.816666666666666</v>
      </c>
      <c r="Q42" s="1">
        <v>15.733333333333333</v>
      </c>
      <c r="R42" s="1">
        <v>3.0833333333333339</v>
      </c>
      <c r="U42" s="30">
        <v>17</v>
      </c>
      <c r="V42" s="15">
        <v>-8.4833333333333343</v>
      </c>
      <c r="X42" s="30">
        <v>8</v>
      </c>
      <c r="Y42" s="15">
        <v>0.58333333333333215</v>
      </c>
      <c r="AC42" s="19">
        <v>-4.1499999999999995</v>
      </c>
      <c r="AD42" s="183" t="s">
        <v>291</v>
      </c>
      <c r="AE42" s="16">
        <v>2</v>
      </c>
      <c r="AF42" s="16"/>
      <c r="AG42" s="19">
        <v>2.8833333333333329</v>
      </c>
      <c r="AH42" s="117" t="s">
        <v>299</v>
      </c>
      <c r="AI42">
        <v>11</v>
      </c>
    </row>
    <row r="43" spans="4:35">
      <c r="D43" s="18">
        <v>14</v>
      </c>
      <c r="E43">
        <v>17</v>
      </c>
      <c r="F43">
        <v>51</v>
      </c>
      <c r="G43" s="1">
        <v>0.85</v>
      </c>
      <c r="H43" s="1">
        <v>17.850000000000001</v>
      </c>
      <c r="I43" s="19"/>
      <c r="P43" t="s">
        <v>38</v>
      </c>
      <c r="U43" s="30">
        <v>17</v>
      </c>
      <c r="V43" s="15">
        <v>-4.666666666666667</v>
      </c>
      <c r="X43" s="30">
        <v>8</v>
      </c>
      <c r="Y43" s="15">
        <v>5.5999999999999979</v>
      </c>
      <c r="AC43" s="19">
        <v>-4.083333333333333</v>
      </c>
      <c r="AD43" s="183" t="s">
        <v>292</v>
      </c>
      <c r="AE43" s="16">
        <v>8</v>
      </c>
      <c r="AF43" s="16"/>
      <c r="AG43" s="19">
        <v>2.9333333333333353</v>
      </c>
      <c r="AH43" s="117" t="s">
        <v>300</v>
      </c>
      <c r="AI43">
        <v>8</v>
      </c>
    </row>
    <row r="44" spans="4:35">
      <c r="D44" s="18">
        <v>14</v>
      </c>
      <c r="E44">
        <v>18</v>
      </c>
      <c r="F44">
        <v>4</v>
      </c>
      <c r="G44" s="1">
        <v>6.6666666666666666E-2</v>
      </c>
      <c r="H44" s="1">
        <v>18.066666666666666</v>
      </c>
      <c r="I44" s="19"/>
      <c r="U44" s="30">
        <v>21</v>
      </c>
      <c r="V44" s="15">
        <v>-7.6499999999999995</v>
      </c>
      <c r="X44" s="30">
        <v>9</v>
      </c>
      <c r="Y44" s="15">
        <v>0.80000000000000071</v>
      </c>
      <c r="AC44" s="19">
        <v>-3.6833333333333336</v>
      </c>
      <c r="AD44" s="183" t="s">
        <v>293</v>
      </c>
      <c r="AE44" s="16">
        <v>6</v>
      </c>
      <c r="AF44" s="16"/>
      <c r="AG44" s="19">
        <v>2.9666666666666686</v>
      </c>
      <c r="AH44" s="117" t="s">
        <v>301</v>
      </c>
      <c r="AI44">
        <v>4</v>
      </c>
    </row>
    <row r="45" spans="4:35">
      <c r="D45" s="18">
        <v>14</v>
      </c>
      <c r="E45">
        <v>18</v>
      </c>
      <c r="F45">
        <v>32</v>
      </c>
      <c r="G45" s="1">
        <v>0.53333333333333333</v>
      </c>
      <c r="H45" s="1">
        <v>18.533333333333335</v>
      </c>
      <c r="I45" s="19"/>
      <c r="U45" s="30">
        <v>22</v>
      </c>
      <c r="V45" s="15">
        <v>-4.5999999999999996</v>
      </c>
      <c r="X45" s="30">
        <v>9</v>
      </c>
      <c r="Y45" s="15">
        <v>2.5166666666666657</v>
      </c>
      <c r="AC45" s="19">
        <v>-3.666666666666667</v>
      </c>
      <c r="AD45" s="183" t="s">
        <v>294</v>
      </c>
      <c r="AE45" s="16">
        <v>3</v>
      </c>
      <c r="AF45" s="16"/>
      <c r="AG45" s="19">
        <v>3.0833333333333339</v>
      </c>
      <c r="AH45" s="117" t="s">
        <v>302</v>
      </c>
      <c r="AI45">
        <v>4</v>
      </c>
    </row>
    <row r="46" spans="4:35">
      <c r="D46" s="18">
        <v>17</v>
      </c>
      <c r="E46">
        <v>16</v>
      </c>
      <c r="F46">
        <v>50</v>
      </c>
      <c r="G46" s="1">
        <v>0.83333333333333337</v>
      </c>
      <c r="H46" s="1">
        <v>16.833333333333332</v>
      </c>
      <c r="I46" s="19"/>
      <c r="U46" s="30">
        <v>24</v>
      </c>
      <c r="V46" s="15">
        <v>-5.2166666666666668</v>
      </c>
      <c r="X46" s="30">
        <v>9</v>
      </c>
      <c r="Y46" s="15">
        <v>8.25</v>
      </c>
      <c r="AC46" s="19">
        <v>-3.5833333333333339</v>
      </c>
      <c r="AD46" s="183" t="s">
        <v>295</v>
      </c>
      <c r="AE46" s="16">
        <v>2</v>
      </c>
      <c r="AF46" s="16"/>
      <c r="AG46" s="19">
        <v>3.1166666666666671</v>
      </c>
      <c r="AH46" s="117" t="s">
        <v>303</v>
      </c>
      <c r="AI46">
        <v>4</v>
      </c>
    </row>
    <row r="47" spans="4:35">
      <c r="D47" s="18">
        <v>17</v>
      </c>
      <c r="E47">
        <v>18</v>
      </c>
      <c r="F47">
        <v>59</v>
      </c>
      <c r="G47" s="1">
        <v>0.98333333333333328</v>
      </c>
      <c r="H47" s="1">
        <v>18.983333333333334</v>
      </c>
      <c r="I47" s="19"/>
      <c r="U47" s="30">
        <v>25</v>
      </c>
      <c r="V47" s="15">
        <v>-7.65</v>
      </c>
      <c r="X47" s="30">
        <v>9</v>
      </c>
      <c r="Y47" s="15">
        <v>8.25</v>
      </c>
      <c r="AC47" s="19">
        <v>-3.1166666666666663</v>
      </c>
      <c r="AD47" s="183" t="s">
        <v>296</v>
      </c>
      <c r="AE47" s="16">
        <v>0</v>
      </c>
      <c r="AF47" s="16"/>
      <c r="AG47" s="19">
        <v>3.1499999999999986</v>
      </c>
      <c r="AH47" s="117" t="s">
        <v>304</v>
      </c>
      <c r="AI47">
        <v>6</v>
      </c>
    </row>
    <row r="48" spans="4:35">
      <c r="D48" s="18">
        <v>17</v>
      </c>
      <c r="E48" s="10">
        <v>20</v>
      </c>
      <c r="F48" s="10">
        <v>26</v>
      </c>
      <c r="G48" s="11">
        <v>0.43333333333333335</v>
      </c>
      <c r="H48" s="11">
        <v>20.433333333333334</v>
      </c>
      <c r="I48" s="19"/>
      <c r="U48" s="30">
        <v>27</v>
      </c>
      <c r="V48" s="15">
        <v>-6.25</v>
      </c>
      <c r="X48" s="30">
        <v>9</v>
      </c>
      <c r="Y48" s="15">
        <v>8.3333333333333321</v>
      </c>
      <c r="AC48" s="19">
        <v>-2.7500000000000009</v>
      </c>
      <c r="AD48" s="183" t="s">
        <v>297</v>
      </c>
      <c r="AE48" s="16">
        <v>0</v>
      </c>
      <c r="AF48" s="16"/>
      <c r="AG48" s="19">
        <v>3.2166666666666668</v>
      </c>
      <c r="AH48" s="117" t="s">
        <v>305</v>
      </c>
      <c r="AI48">
        <v>5</v>
      </c>
    </row>
    <row r="49" spans="3:35">
      <c r="D49" s="18">
        <v>17</v>
      </c>
      <c r="E49" s="10">
        <v>20</v>
      </c>
      <c r="F49" s="10">
        <v>26</v>
      </c>
      <c r="G49" s="11">
        <v>0.43333333333333335</v>
      </c>
      <c r="H49" s="11">
        <v>20.433333333333334</v>
      </c>
      <c r="I49" s="19"/>
      <c r="U49" s="33">
        <v>14</v>
      </c>
      <c r="V49" s="43">
        <v>-0.37000000000000099</v>
      </c>
      <c r="X49" s="30">
        <v>18</v>
      </c>
      <c r="Y49" s="15">
        <v>3.1499999999999986</v>
      </c>
      <c r="AC49" s="19">
        <v>-2.5</v>
      </c>
      <c r="AD49" s="183" t="s">
        <v>298</v>
      </c>
      <c r="AE49" s="16">
        <v>0</v>
      </c>
      <c r="AF49" s="16"/>
      <c r="AG49" s="19">
        <v>3.3666666666666671</v>
      </c>
      <c r="AH49" s="117" t="s">
        <v>306</v>
      </c>
      <c r="AI49">
        <v>7</v>
      </c>
    </row>
    <row r="50" spans="3:35">
      <c r="D50" s="18">
        <v>18</v>
      </c>
      <c r="E50">
        <v>2</v>
      </c>
      <c r="F50">
        <v>20</v>
      </c>
      <c r="G50" s="1">
        <v>0.33333333333333331</v>
      </c>
      <c r="H50" s="1">
        <v>2.3333333333333335</v>
      </c>
      <c r="I50" s="19"/>
      <c r="U50" s="44">
        <v>15</v>
      </c>
      <c r="V50" s="32">
        <v>-8.4500000000000011</v>
      </c>
      <c r="X50" s="30">
        <v>20</v>
      </c>
      <c r="Y50" s="15">
        <v>4.7333333333333343</v>
      </c>
      <c r="AC50" s="19">
        <v>-2.4500000000000002</v>
      </c>
      <c r="AD50" s="183" t="s">
        <v>299</v>
      </c>
      <c r="AE50" s="16">
        <v>0</v>
      </c>
      <c r="AF50" s="16"/>
      <c r="AG50" s="19">
        <v>3.3833333333333329</v>
      </c>
      <c r="AH50" s="117" t="s">
        <v>307</v>
      </c>
      <c r="AI50">
        <v>3</v>
      </c>
    </row>
    <row r="51" spans="3:35">
      <c r="C51" t="s">
        <v>76</v>
      </c>
      <c r="D51" s="18">
        <v>18</v>
      </c>
      <c r="E51" s="8">
        <v>16</v>
      </c>
      <c r="F51" s="8">
        <v>48</v>
      </c>
      <c r="G51" s="9">
        <v>0.8</v>
      </c>
      <c r="H51" s="9">
        <v>16.8</v>
      </c>
      <c r="I51" s="19"/>
      <c r="U51" s="44">
        <v>23</v>
      </c>
      <c r="V51" s="32">
        <v>-4.083333333333333</v>
      </c>
      <c r="X51" s="30">
        <v>20</v>
      </c>
      <c r="Y51" s="15">
        <v>4.8500000000000014</v>
      </c>
      <c r="AC51" s="19">
        <v>-2.4500000000000002</v>
      </c>
      <c r="AD51" s="183" t="s">
        <v>300</v>
      </c>
      <c r="AE51" s="16">
        <v>0</v>
      </c>
      <c r="AF51" s="16"/>
      <c r="AG51" s="19">
        <v>3.4333333333333336</v>
      </c>
      <c r="AH51" s="117" t="s">
        <v>308</v>
      </c>
      <c r="AI51">
        <v>7</v>
      </c>
    </row>
    <row r="52" spans="3:35">
      <c r="D52" s="18">
        <v>21</v>
      </c>
      <c r="E52">
        <v>17</v>
      </c>
      <c r="F52">
        <v>7</v>
      </c>
      <c r="G52" s="1">
        <v>0.11666666666666667</v>
      </c>
      <c r="H52" s="1">
        <v>17.116666666666667</v>
      </c>
      <c r="I52" s="19"/>
      <c r="U52" s="44">
        <v>24</v>
      </c>
      <c r="V52" s="32">
        <v>-6.6166666666666671</v>
      </c>
      <c r="X52" s="30">
        <v>21</v>
      </c>
      <c r="Y52" s="15">
        <v>4.4166666666666679</v>
      </c>
      <c r="AC52" s="19">
        <v>-2.1500000000000004</v>
      </c>
      <c r="AD52" s="183" t="s">
        <v>301</v>
      </c>
      <c r="AE52" s="16">
        <v>0</v>
      </c>
      <c r="AF52" s="16"/>
      <c r="AG52" s="19">
        <v>3.5833333333333339</v>
      </c>
      <c r="AH52" s="117" t="s">
        <v>309</v>
      </c>
      <c r="AI52">
        <v>6</v>
      </c>
    </row>
    <row r="53" spans="3:35">
      <c r="D53" s="18">
        <v>21</v>
      </c>
      <c r="E53">
        <v>18</v>
      </c>
      <c r="F53">
        <v>27</v>
      </c>
      <c r="G53" s="1">
        <v>0.45</v>
      </c>
      <c r="H53" s="1">
        <v>18.45</v>
      </c>
      <c r="I53" s="19"/>
      <c r="U53" s="44">
        <v>24</v>
      </c>
      <c r="V53" s="32">
        <v>-4.2833333333333332</v>
      </c>
      <c r="X53" s="30">
        <v>22</v>
      </c>
      <c r="Y53" s="15">
        <v>5.15</v>
      </c>
      <c r="AC53" s="19">
        <v>-1.9666666666666677</v>
      </c>
      <c r="AD53" s="183" t="s">
        <v>302</v>
      </c>
      <c r="AE53" s="16">
        <v>0</v>
      </c>
      <c r="AF53" s="16"/>
      <c r="AG53" s="19">
        <v>3.6999999999999993</v>
      </c>
      <c r="AH53" s="117" t="s">
        <v>310</v>
      </c>
      <c r="AI53">
        <v>3</v>
      </c>
    </row>
    <row r="54" spans="3:35">
      <c r="D54" s="18">
        <v>21</v>
      </c>
      <c r="E54">
        <v>18</v>
      </c>
      <c r="F54">
        <v>31</v>
      </c>
      <c r="G54" s="1">
        <v>0.51666666666666672</v>
      </c>
      <c r="H54" s="1">
        <v>18.516666666666666</v>
      </c>
      <c r="I54" s="19"/>
      <c r="U54" s="44">
        <v>25</v>
      </c>
      <c r="V54" s="32">
        <v>-7.5833333333333339</v>
      </c>
      <c r="X54" s="30">
        <v>22</v>
      </c>
      <c r="Y54" s="15">
        <v>8.0833333333333339</v>
      </c>
      <c r="AC54" s="19">
        <v>-1.7833333333333332</v>
      </c>
      <c r="AD54" s="183" t="s">
        <v>303</v>
      </c>
      <c r="AE54" s="16">
        <v>0</v>
      </c>
      <c r="AF54" s="16"/>
      <c r="AG54" s="19">
        <v>3.7166666666666668</v>
      </c>
      <c r="AH54" s="117" t="s">
        <v>311</v>
      </c>
      <c r="AI54">
        <v>2</v>
      </c>
    </row>
    <row r="55" spans="3:35">
      <c r="D55" s="18">
        <v>21</v>
      </c>
      <c r="E55">
        <v>22</v>
      </c>
      <c r="F55">
        <v>39</v>
      </c>
      <c r="G55" s="1">
        <v>0.65</v>
      </c>
      <c r="H55" s="1">
        <v>22.65</v>
      </c>
      <c r="I55" s="19"/>
      <c r="U55" s="33">
        <v>25</v>
      </c>
      <c r="V55" s="32">
        <v>-6.6</v>
      </c>
      <c r="X55" s="30">
        <v>24</v>
      </c>
      <c r="Y55" s="15">
        <v>5.6833333333333353</v>
      </c>
      <c r="AC55" s="19">
        <v>-1.7833333333333332</v>
      </c>
      <c r="AD55" s="183" t="s">
        <v>304</v>
      </c>
      <c r="AE55" s="16">
        <v>0</v>
      </c>
      <c r="AF55" s="16"/>
      <c r="AG55" s="19">
        <v>3.7999999999999989</v>
      </c>
      <c r="AH55" s="117" t="s">
        <v>312</v>
      </c>
      <c r="AI55">
        <v>2</v>
      </c>
    </row>
    <row r="56" spans="3:35">
      <c r="D56" s="18">
        <v>22</v>
      </c>
      <c r="E56">
        <v>18</v>
      </c>
      <c r="F56">
        <v>2</v>
      </c>
      <c r="G56" s="1">
        <v>3.3333333333333333E-2</v>
      </c>
      <c r="H56" s="1">
        <v>18.033333333333335</v>
      </c>
      <c r="I56" s="19"/>
      <c r="U56" s="33">
        <v>25</v>
      </c>
      <c r="V56" s="32">
        <v>-6.2333333333333334</v>
      </c>
      <c r="X56" s="30">
        <v>24</v>
      </c>
      <c r="Y56" s="15">
        <v>6.2000000000000011</v>
      </c>
      <c r="AC56" s="19">
        <v>-1.7000000000000002</v>
      </c>
      <c r="AD56" s="183" t="s">
        <v>305</v>
      </c>
      <c r="AE56" s="16">
        <v>0</v>
      </c>
      <c r="AF56" s="16"/>
      <c r="AG56" s="19">
        <v>3.8333333333333339</v>
      </c>
      <c r="AH56" s="117" t="s">
        <v>313</v>
      </c>
      <c r="AI56">
        <v>1</v>
      </c>
    </row>
    <row r="57" spans="3:35">
      <c r="D57" s="18">
        <v>24</v>
      </c>
      <c r="E57">
        <v>5</v>
      </c>
      <c r="F57">
        <v>1</v>
      </c>
      <c r="G57" s="1">
        <v>1.6666666666666666E-2</v>
      </c>
      <c r="H57" s="1">
        <v>5.0166666666666666</v>
      </c>
      <c r="I57" s="19"/>
      <c r="U57" s="34">
        <v>13</v>
      </c>
      <c r="V57" s="35">
        <v>-7.6166666666666671</v>
      </c>
      <c r="X57" s="30">
        <v>26</v>
      </c>
      <c r="Y57" s="15">
        <v>1.0166666666666657</v>
      </c>
      <c r="AC57" s="19">
        <v>-1.6333333333333337</v>
      </c>
      <c r="AD57" s="117" t="s">
        <v>306</v>
      </c>
      <c r="AE57" s="16">
        <v>0</v>
      </c>
      <c r="AF57" s="16"/>
      <c r="AG57" s="19">
        <v>3.8666666666666671</v>
      </c>
      <c r="AH57" s="117" t="s">
        <v>314</v>
      </c>
      <c r="AI57">
        <v>5</v>
      </c>
    </row>
    <row r="58" spans="3:35">
      <c r="D58" s="18">
        <v>24</v>
      </c>
      <c r="E58">
        <v>5</v>
      </c>
      <c r="F58">
        <v>6</v>
      </c>
      <c r="G58" s="1">
        <v>0.1</v>
      </c>
      <c r="H58" s="1">
        <v>5.0999999999999996</v>
      </c>
      <c r="I58" s="19"/>
      <c r="U58" s="34">
        <v>13</v>
      </c>
      <c r="V58" s="35">
        <v>-4.5500000000000007</v>
      </c>
      <c r="X58" s="30">
        <v>27</v>
      </c>
      <c r="Y58" s="15">
        <v>0.71666666666666856</v>
      </c>
      <c r="AC58" s="19">
        <v>-1.6166666666666663</v>
      </c>
      <c r="AD58" s="183" t="s">
        <v>307</v>
      </c>
      <c r="AE58" s="16">
        <v>0</v>
      </c>
      <c r="AF58" s="16"/>
      <c r="AG58" s="19">
        <v>3.8833333333333346</v>
      </c>
      <c r="AH58" s="117" t="s">
        <v>315</v>
      </c>
      <c r="AI58">
        <v>2</v>
      </c>
    </row>
    <row r="59" spans="3:35">
      <c r="D59" s="18">
        <v>25</v>
      </c>
      <c r="E59">
        <v>7</v>
      </c>
      <c r="F59">
        <v>3</v>
      </c>
      <c r="G59" s="1">
        <v>0.05</v>
      </c>
      <c r="H59" s="1">
        <v>7.05</v>
      </c>
      <c r="I59" s="19"/>
      <c r="U59" s="34">
        <v>13</v>
      </c>
      <c r="V59" s="35">
        <v>-4.5166666666666675</v>
      </c>
      <c r="X59" s="30">
        <v>27</v>
      </c>
      <c r="Y59" s="15">
        <v>1.1166666666666671</v>
      </c>
      <c r="AC59" s="19">
        <v>-1.6166666666666663</v>
      </c>
      <c r="AD59" s="183" t="s">
        <v>308</v>
      </c>
      <c r="AE59" s="16">
        <v>0</v>
      </c>
      <c r="AF59" s="16"/>
      <c r="AG59" s="19">
        <v>3.9333333333333318</v>
      </c>
      <c r="AH59" s="117" t="s">
        <v>316</v>
      </c>
      <c r="AI59">
        <v>6</v>
      </c>
    </row>
    <row r="60" spans="3:35">
      <c r="D60" s="18">
        <v>26</v>
      </c>
      <c r="E60">
        <v>7</v>
      </c>
      <c r="F60">
        <v>24</v>
      </c>
      <c r="G60" s="1">
        <v>0.4</v>
      </c>
      <c r="H60" s="1">
        <v>7.4</v>
      </c>
      <c r="I60" s="19"/>
      <c r="U60" s="34">
        <v>13</v>
      </c>
      <c r="V60" s="35">
        <v>-0.85000000000000053</v>
      </c>
      <c r="X60" s="30">
        <v>27</v>
      </c>
      <c r="Y60" s="15">
        <v>1.1833333333333336</v>
      </c>
      <c r="AC60" s="19">
        <v>-1.5666666666666673</v>
      </c>
      <c r="AD60" s="183" t="s">
        <v>309</v>
      </c>
      <c r="AE60" s="16">
        <v>0</v>
      </c>
      <c r="AF60" s="16"/>
      <c r="AG60" s="19">
        <v>3.9833333333333325</v>
      </c>
      <c r="AH60" s="69" t="s">
        <v>317</v>
      </c>
      <c r="AI60">
        <v>3</v>
      </c>
    </row>
    <row r="61" spans="3:35">
      <c r="D61" s="18">
        <v>27</v>
      </c>
      <c r="E61">
        <v>17</v>
      </c>
      <c r="F61">
        <v>6</v>
      </c>
      <c r="G61" s="1">
        <v>0.1</v>
      </c>
      <c r="H61" s="1">
        <v>17.100000000000001</v>
      </c>
      <c r="I61" s="19"/>
      <c r="U61" s="34">
        <v>13</v>
      </c>
      <c r="V61" s="35">
        <v>-0.75000000000000089</v>
      </c>
      <c r="X61" s="30">
        <v>27</v>
      </c>
      <c r="Y61" s="15">
        <v>3.4333333333333336</v>
      </c>
      <c r="AC61" s="19">
        <v>-1.5166666666666666</v>
      </c>
      <c r="AE61">
        <f>SUM(AE26:AE60)</f>
        <v>70</v>
      </c>
      <c r="AG61" s="19">
        <v>4.0333333333333332</v>
      </c>
      <c r="AI61">
        <f>SUM(AI26:AI60)</f>
        <v>100</v>
      </c>
    </row>
    <row r="62" spans="3:35">
      <c r="D62" s="18">
        <v>29</v>
      </c>
      <c r="E62">
        <v>3</v>
      </c>
      <c r="F62">
        <v>20</v>
      </c>
      <c r="G62" s="1">
        <v>0.33333333333333331</v>
      </c>
      <c r="H62" s="1">
        <v>3.3333333333333335</v>
      </c>
      <c r="I62" s="19"/>
      <c r="U62" s="34">
        <v>14</v>
      </c>
      <c r="V62" s="35">
        <v>-7.583333333333333</v>
      </c>
      <c r="X62" s="30">
        <v>28</v>
      </c>
      <c r="Y62" s="15">
        <v>1.7999999999999989</v>
      </c>
      <c r="AC62" s="19">
        <v>-1.3833333333333337</v>
      </c>
      <c r="AG62" s="19">
        <v>4.0833333333333339</v>
      </c>
    </row>
    <row r="63" spans="3:35">
      <c r="D63" s="18">
        <v>29</v>
      </c>
      <c r="E63">
        <v>18</v>
      </c>
      <c r="F63">
        <v>49</v>
      </c>
      <c r="G63" s="1">
        <v>0.81666666666666665</v>
      </c>
      <c r="H63" s="1">
        <v>18.816666666666666</v>
      </c>
      <c r="I63" s="19"/>
      <c r="U63" s="34">
        <v>14</v>
      </c>
      <c r="V63" s="35">
        <v>-7.5666666666666664</v>
      </c>
      <c r="X63" s="30">
        <v>28</v>
      </c>
      <c r="Y63" s="15">
        <v>1.9000000000000004</v>
      </c>
      <c r="AC63" s="19">
        <v>-1.2833333333333332</v>
      </c>
      <c r="AG63" s="19">
        <v>4.2666666666666675</v>
      </c>
    </row>
    <row r="64" spans="3:35">
      <c r="D64" s="18">
        <v>30</v>
      </c>
      <c r="E64">
        <v>5</v>
      </c>
      <c r="F64">
        <v>0</v>
      </c>
      <c r="G64" s="1">
        <v>0</v>
      </c>
      <c r="H64" s="1">
        <v>5</v>
      </c>
      <c r="I64" s="19"/>
      <c r="U64" s="34">
        <v>14</v>
      </c>
      <c r="V64" s="35">
        <v>-4.1499999999999995</v>
      </c>
      <c r="X64" s="30">
        <v>29</v>
      </c>
      <c r="Y64" s="15">
        <v>3.8333333333333339</v>
      </c>
      <c r="AC64" s="19">
        <v>-1.0666666666666664</v>
      </c>
      <c r="AG64" s="19">
        <v>4.4166666666666679</v>
      </c>
    </row>
    <row r="65" spans="3:33">
      <c r="D65" s="18">
        <v>30</v>
      </c>
      <c r="E65">
        <v>7</v>
      </c>
      <c r="F65">
        <v>7</v>
      </c>
      <c r="G65" s="1">
        <v>0.11666666666666667</v>
      </c>
      <c r="H65" s="1">
        <v>7.1166666666666663</v>
      </c>
      <c r="I65" s="19"/>
      <c r="U65" s="34">
        <v>19</v>
      </c>
      <c r="V65" s="35">
        <v>-1</v>
      </c>
      <c r="X65" s="30">
        <v>29</v>
      </c>
      <c r="Y65" s="15">
        <v>3.9833333333333325</v>
      </c>
      <c r="AC65" s="19">
        <v>-1.0499999999999998</v>
      </c>
      <c r="AG65" s="19">
        <v>4.5500000000000007</v>
      </c>
    </row>
    <row r="66" spans="3:33">
      <c r="D66" s="18">
        <v>31</v>
      </c>
      <c r="E66">
        <v>2</v>
      </c>
      <c r="F66">
        <v>18</v>
      </c>
      <c r="G66" s="1">
        <v>0.3</v>
      </c>
      <c r="H66" s="1">
        <v>2.2999999999999998</v>
      </c>
      <c r="I66" s="19"/>
      <c r="U66" s="34">
        <v>24</v>
      </c>
      <c r="V66" s="35">
        <v>-4.4833333333333334</v>
      </c>
      <c r="X66" s="30">
        <v>30</v>
      </c>
      <c r="Y66" s="15">
        <v>1.716666666666665</v>
      </c>
      <c r="AC66" s="19">
        <v>-1.0166666666666666</v>
      </c>
      <c r="AG66" s="19">
        <v>4.7333333333333343</v>
      </c>
    </row>
    <row r="67" spans="3:33">
      <c r="D67" s="18">
        <v>31</v>
      </c>
      <c r="E67">
        <v>6</v>
      </c>
      <c r="F67">
        <v>32</v>
      </c>
      <c r="G67" s="1">
        <v>0.53333333333333333</v>
      </c>
      <c r="H67" s="1">
        <v>6.5333333333333332</v>
      </c>
      <c r="I67" s="19"/>
      <c r="U67" s="34">
        <v>25</v>
      </c>
      <c r="V67" s="35">
        <v>-1.5166666666666666</v>
      </c>
      <c r="X67" s="30">
        <v>31</v>
      </c>
      <c r="Y67" s="15">
        <v>7.2166666666666668</v>
      </c>
      <c r="AC67" s="19">
        <v>-1</v>
      </c>
      <c r="AG67" s="19">
        <v>4.8166666666666664</v>
      </c>
    </row>
    <row r="68" spans="3:33">
      <c r="C68" s="22" t="s">
        <v>15</v>
      </c>
      <c r="D68" s="18">
        <v>1</v>
      </c>
      <c r="E68">
        <v>7</v>
      </c>
      <c r="F68">
        <v>14</v>
      </c>
      <c r="G68" s="1">
        <v>0.23333333333333334</v>
      </c>
      <c r="H68" s="1">
        <v>7.2333333333333334</v>
      </c>
      <c r="I68" s="19"/>
      <c r="J68" s="17">
        <v>1</v>
      </c>
      <c r="K68" s="1">
        <v>7.2333333333333334</v>
      </c>
      <c r="L68" s="1">
        <v>8.2833333333333332</v>
      </c>
      <c r="M68" s="1">
        <v>-1.0499999999999998</v>
      </c>
      <c r="N68" s="1"/>
      <c r="O68" s="17">
        <v>3</v>
      </c>
      <c r="P68" s="1">
        <v>19.466666666666665</v>
      </c>
      <c r="Q68" s="1">
        <v>15.666666666666666</v>
      </c>
      <c r="R68" s="1">
        <v>3.7999999999999989</v>
      </c>
      <c r="U68" s="34">
        <v>26</v>
      </c>
      <c r="V68" s="35">
        <v>-6.2333333333333334</v>
      </c>
      <c r="X68" s="30">
        <v>31</v>
      </c>
      <c r="Y68" s="15">
        <v>7.7333333333333325</v>
      </c>
      <c r="AC68" s="19">
        <v>-0.85000000000000053</v>
      </c>
      <c r="AG68" s="19">
        <v>4.8166666666666664</v>
      </c>
    </row>
    <row r="69" spans="3:33">
      <c r="D69" s="18">
        <v>3</v>
      </c>
      <c r="E69">
        <v>8</v>
      </c>
      <c r="F69">
        <v>2</v>
      </c>
      <c r="G69" s="1">
        <v>3.3333333333333333E-2</v>
      </c>
      <c r="H69" s="1">
        <v>8.0333333333333332</v>
      </c>
      <c r="I69" s="19"/>
      <c r="J69" s="17">
        <v>3</v>
      </c>
      <c r="K69" s="1">
        <v>8.0333333333333332</v>
      </c>
      <c r="L69" s="1">
        <v>8.35</v>
      </c>
      <c r="M69" s="1">
        <v>-0.31666666666666643</v>
      </c>
      <c r="N69" s="1"/>
      <c r="O69" s="17">
        <v>7</v>
      </c>
      <c r="P69" s="1">
        <v>19.5</v>
      </c>
      <c r="Q69" s="1">
        <v>15.633333333333333</v>
      </c>
      <c r="R69" s="1">
        <v>3.8666666666666671</v>
      </c>
      <c r="U69" s="34">
        <v>28</v>
      </c>
      <c r="V69" s="35">
        <v>-1.7000000000000002</v>
      </c>
      <c r="X69" s="30">
        <v>31</v>
      </c>
      <c r="Y69" s="15">
        <v>7.9333333333333318</v>
      </c>
      <c r="AC69" s="19">
        <v>-0.75000000000000089</v>
      </c>
      <c r="AG69" s="19">
        <v>4.8499999999999979</v>
      </c>
    </row>
    <row r="70" spans="3:33">
      <c r="D70" s="18">
        <v>3</v>
      </c>
      <c r="E70">
        <v>19</v>
      </c>
      <c r="F70">
        <v>28</v>
      </c>
      <c r="G70" s="1">
        <v>0.46666666666666667</v>
      </c>
      <c r="H70" s="1">
        <v>19.466666666666665</v>
      </c>
      <c r="I70" s="19"/>
      <c r="J70" s="17">
        <v>5</v>
      </c>
      <c r="K70" s="1">
        <v>1.5166666666666666</v>
      </c>
      <c r="L70" s="1">
        <v>8.4</v>
      </c>
      <c r="M70" s="1">
        <v>-6.8833333333333337</v>
      </c>
      <c r="N70" s="1"/>
      <c r="O70" s="17">
        <v>8</v>
      </c>
      <c r="P70" s="1">
        <v>16.2</v>
      </c>
      <c r="Q70" s="1">
        <v>15.616666666666667</v>
      </c>
      <c r="R70" s="1">
        <v>0.58333333333333215</v>
      </c>
      <c r="U70" s="34">
        <v>28</v>
      </c>
      <c r="V70" s="35">
        <v>-1.3833333333333337</v>
      </c>
      <c r="X70" s="33">
        <v>3</v>
      </c>
      <c r="Y70" s="32">
        <v>1.1166666666666689</v>
      </c>
      <c r="AC70" s="19">
        <v>-0.75</v>
      </c>
      <c r="AG70" s="19">
        <v>4.8500000000000014</v>
      </c>
    </row>
    <row r="71" spans="3:33">
      <c r="D71" s="18">
        <v>5</v>
      </c>
      <c r="E71">
        <v>1</v>
      </c>
      <c r="F71">
        <v>31</v>
      </c>
      <c r="G71" s="1">
        <v>0.51666666666666672</v>
      </c>
      <c r="H71" s="1">
        <v>1.5166666666666666</v>
      </c>
      <c r="I71" s="19"/>
      <c r="J71" s="17">
        <v>8</v>
      </c>
      <c r="K71" s="1">
        <v>2.0833333333333335</v>
      </c>
      <c r="L71" s="1">
        <v>8.4666666666666668</v>
      </c>
      <c r="M71" s="1">
        <v>-6.3833333333333329</v>
      </c>
      <c r="N71" s="1"/>
      <c r="O71" s="17">
        <v>8</v>
      </c>
      <c r="P71" s="1">
        <v>21.216666666666665</v>
      </c>
      <c r="Q71" s="1">
        <v>15.616666666666667</v>
      </c>
      <c r="R71" s="1">
        <v>5.5999999999999979</v>
      </c>
      <c r="U71" s="34">
        <v>29</v>
      </c>
      <c r="V71" s="35">
        <v>-7.3333333333333339</v>
      </c>
      <c r="X71" s="33">
        <v>3</v>
      </c>
      <c r="Y71" s="32">
        <v>8.1</v>
      </c>
      <c r="AC71" s="185">
        <v>-0.37000000000000099</v>
      </c>
      <c r="AG71" s="19">
        <v>4.9500000000000011</v>
      </c>
    </row>
    <row r="72" spans="3:33">
      <c r="D72" s="18">
        <v>7</v>
      </c>
      <c r="E72">
        <v>19</v>
      </c>
      <c r="F72">
        <v>30</v>
      </c>
      <c r="G72" s="1">
        <v>0.5</v>
      </c>
      <c r="H72" s="1">
        <v>19.5</v>
      </c>
      <c r="I72" s="19"/>
      <c r="J72" s="17">
        <v>9</v>
      </c>
      <c r="K72" s="1">
        <v>0.26666666666666666</v>
      </c>
      <c r="L72" s="1">
        <v>8.4833333333333325</v>
      </c>
      <c r="M72" s="1">
        <v>-8.216666666666665</v>
      </c>
      <c r="N72" s="1"/>
      <c r="O72" s="17">
        <v>9</v>
      </c>
      <c r="P72" s="1">
        <v>16.416666666666668</v>
      </c>
      <c r="Q72" s="1">
        <v>15.616666666666667</v>
      </c>
      <c r="R72" s="1">
        <v>0.80000000000000071</v>
      </c>
      <c r="U72" s="34">
        <v>31</v>
      </c>
      <c r="V72" s="35">
        <v>-1.0166666666666666</v>
      </c>
      <c r="X72" s="33">
        <v>10</v>
      </c>
      <c r="Y72" s="32">
        <v>1.4333333333333336</v>
      </c>
      <c r="AC72" s="19">
        <v>-0.31666666666666643</v>
      </c>
      <c r="AG72" s="19">
        <v>4.9666666666666668</v>
      </c>
    </row>
    <row r="73" spans="3:33">
      <c r="D73" s="18">
        <v>8</v>
      </c>
      <c r="E73">
        <v>2</v>
      </c>
      <c r="F73">
        <v>5</v>
      </c>
      <c r="G73" s="1">
        <v>8.3333333333333329E-2</v>
      </c>
      <c r="H73" s="1">
        <v>2.0833333333333335</v>
      </c>
      <c r="I73" s="19"/>
      <c r="J73" s="21">
        <v>9</v>
      </c>
      <c r="K73" s="1">
        <v>1.3833333333333333</v>
      </c>
      <c r="L73" s="1">
        <v>8.4833333333333325</v>
      </c>
      <c r="M73" s="1">
        <v>-7.1</v>
      </c>
      <c r="N73" s="1"/>
      <c r="O73" s="17">
        <v>9</v>
      </c>
      <c r="P73" s="1">
        <v>18.133333333333333</v>
      </c>
      <c r="Q73" s="1">
        <v>15.616666666666667</v>
      </c>
      <c r="R73" s="1">
        <v>2.5166666666666657</v>
      </c>
      <c r="X73" s="33">
        <v>23</v>
      </c>
      <c r="Y73" s="32">
        <v>6.4</v>
      </c>
      <c r="AG73" s="19">
        <v>5.0166666666666675</v>
      </c>
    </row>
    <row r="74" spans="3:33">
      <c r="D74" s="18">
        <v>8</v>
      </c>
      <c r="E74">
        <v>16</v>
      </c>
      <c r="F74">
        <v>12</v>
      </c>
      <c r="G74" s="1">
        <v>0.2</v>
      </c>
      <c r="H74" s="1">
        <v>16.2</v>
      </c>
      <c r="I74" s="19"/>
      <c r="J74" s="17">
        <v>10</v>
      </c>
      <c r="K74" s="1">
        <v>7.75</v>
      </c>
      <c r="L74" s="1">
        <v>8.5</v>
      </c>
      <c r="M74" s="1">
        <v>-0.75</v>
      </c>
      <c r="N74" s="1"/>
      <c r="O74" s="17">
        <v>9</v>
      </c>
      <c r="P74" s="1">
        <v>23.866666666666667</v>
      </c>
      <c r="Q74" s="1">
        <v>15.616666666666667</v>
      </c>
      <c r="R74" s="1">
        <v>8.25</v>
      </c>
      <c r="X74" s="33">
        <v>24</v>
      </c>
      <c r="Y74" s="32">
        <v>5.0166666666666675</v>
      </c>
      <c r="AG74" s="19">
        <v>5.0999999999999996</v>
      </c>
    </row>
    <row r="75" spans="3:33">
      <c r="D75" s="18">
        <v>8</v>
      </c>
      <c r="E75">
        <v>21</v>
      </c>
      <c r="F75">
        <v>13</v>
      </c>
      <c r="G75" s="1">
        <v>0.21666666666666667</v>
      </c>
      <c r="H75" s="1">
        <v>21.216666666666665</v>
      </c>
      <c r="I75" s="19"/>
      <c r="J75" s="17">
        <v>13</v>
      </c>
      <c r="K75" s="1">
        <v>6.583333333333333</v>
      </c>
      <c r="L75" s="1">
        <v>8.5500000000000007</v>
      </c>
      <c r="M75" s="1">
        <v>-1.9666666666666677</v>
      </c>
      <c r="N75" s="1"/>
      <c r="O75" s="17">
        <v>9</v>
      </c>
      <c r="P75" s="1">
        <v>23.866666666666667</v>
      </c>
      <c r="Q75" s="1">
        <v>15.616666666666667</v>
      </c>
      <c r="R75" s="1">
        <v>8.25</v>
      </c>
      <c r="U75" s="21">
        <v>70</v>
      </c>
      <c r="X75" s="33">
        <v>29</v>
      </c>
      <c r="Y75" s="32">
        <v>6.7666666666666675</v>
      </c>
      <c r="AG75" s="19">
        <v>5.1333333333333329</v>
      </c>
    </row>
    <row r="76" spans="3:33">
      <c r="D76" s="18">
        <v>9</v>
      </c>
      <c r="E76">
        <v>0</v>
      </c>
      <c r="F76">
        <v>16</v>
      </c>
      <c r="G76" s="1">
        <v>0.26666666666666666</v>
      </c>
      <c r="H76" s="1">
        <v>0.26666666666666666</v>
      </c>
      <c r="I76" s="19"/>
      <c r="J76" s="17">
        <v>14</v>
      </c>
      <c r="K76" s="1">
        <v>5.45</v>
      </c>
      <c r="L76" s="1">
        <v>8.5666666666666664</v>
      </c>
      <c r="M76" s="1">
        <v>-3.1166666666666663</v>
      </c>
      <c r="N76" s="1"/>
      <c r="O76" s="17">
        <v>9</v>
      </c>
      <c r="P76" s="1">
        <v>23.95</v>
      </c>
      <c r="Q76" s="1">
        <v>15.616666666666667</v>
      </c>
      <c r="R76" s="1">
        <v>8.3333333333333321</v>
      </c>
      <c r="X76" s="33">
        <v>29</v>
      </c>
      <c r="Y76" s="32">
        <v>7.9666666666666668</v>
      </c>
      <c r="AG76" s="19">
        <v>5.1333333333333346</v>
      </c>
    </row>
    <row r="77" spans="3:33">
      <c r="D77" s="18">
        <v>9</v>
      </c>
      <c r="E77">
        <v>1</v>
      </c>
      <c r="F77">
        <v>23</v>
      </c>
      <c r="G77" s="1">
        <v>0.38333333333333336</v>
      </c>
      <c r="H77" s="1">
        <v>1.3833333333333333</v>
      </c>
      <c r="I77" s="19"/>
      <c r="J77" s="21">
        <v>14</v>
      </c>
      <c r="K77" s="1">
        <v>6.0666666666666664</v>
      </c>
      <c r="L77" s="1">
        <v>8.5666666666666664</v>
      </c>
      <c r="M77" s="1">
        <v>-2.5</v>
      </c>
      <c r="N77" s="1"/>
      <c r="O77" s="17">
        <v>18</v>
      </c>
      <c r="P77" s="1">
        <v>18.766666666666666</v>
      </c>
      <c r="Q77" s="1">
        <v>15.616666666666667</v>
      </c>
      <c r="R77" s="1">
        <v>3.1499999999999986</v>
      </c>
      <c r="X77" s="34">
        <v>6</v>
      </c>
      <c r="Y77" s="35">
        <v>2.9666666666666686</v>
      </c>
      <c r="AG77" s="19">
        <v>5.15</v>
      </c>
    </row>
    <row r="78" spans="3:33">
      <c r="D78" s="18">
        <v>9</v>
      </c>
      <c r="E78">
        <v>16</v>
      </c>
      <c r="F78">
        <v>25</v>
      </c>
      <c r="G78" s="1">
        <v>0.41666666666666669</v>
      </c>
      <c r="H78" s="1">
        <v>16.416666666666668</v>
      </c>
      <c r="I78" s="19"/>
      <c r="J78" s="17">
        <v>15</v>
      </c>
      <c r="K78" s="1">
        <v>1.3</v>
      </c>
      <c r="L78" s="1">
        <v>8.5833333333333339</v>
      </c>
      <c r="M78" s="1">
        <v>-7.2833333333333341</v>
      </c>
      <c r="N78" s="1"/>
      <c r="O78" s="17">
        <v>20</v>
      </c>
      <c r="P78" s="1">
        <v>20.350000000000001</v>
      </c>
      <c r="Q78" s="1">
        <v>15.616666666666667</v>
      </c>
      <c r="R78" s="1">
        <v>4.7333333333333343</v>
      </c>
      <c r="X78" s="34">
        <v>6</v>
      </c>
      <c r="Y78" s="35">
        <v>4.5500000000000007</v>
      </c>
      <c r="AG78" s="19">
        <v>5.3333333333333321</v>
      </c>
    </row>
    <row r="79" spans="3:33">
      <c r="D79" s="18">
        <v>9</v>
      </c>
      <c r="E79">
        <v>18</v>
      </c>
      <c r="F79">
        <v>8</v>
      </c>
      <c r="G79" s="1">
        <v>0.13333333333333333</v>
      </c>
      <c r="H79" s="1">
        <v>18.133333333333333</v>
      </c>
      <c r="I79" s="19"/>
      <c r="J79" s="17">
        <v>17</v>
      </c>
      <c r="K79" s="1">
        <v>0.13333333333333333</v>
      </c>
      <c r="L79" s="1">
        <v>8.6166666666666671</v>
      </c>
      <c r="M79" s="1">
        <v>-8.4833333333333343</v>
      </c>
      <c r="N79" s="1"/>
      <c r="O79" s="17">
        <v>20</v>
      </c>
      <c r="P79" s="1">
        <v>20.483333333333334</v>
      </c>
      <c r="Q79" s="1">
        <v>15.633333333333333</v>
      </c>
      <c r="R79" s="1">
        <v>4.8500000000000014</v>
      </c>
      <c r="X79" s="34">
        <v>6</v>
      </c>
      <c r="Y79" s="35">
        <v>7.3000000000000007</v>
      </c>
      <c r="AG79" s="19">
        <v>5.5999999999999979</v>
      </c>
    </row>
    <row r="80" spans="3:33">
      <c r="D80" s="18">
        <v>9</v>
      </c>
      <c r="E80" s="10">
        <v>23</v>
      </c>
      <c r="F80" s="10">
        <v>52</v>
      </c>
      <c r="G80" s="11">
        <v>0.8666666666666667</v>
      </c>
      <c r="H80" s="11">
        <v>23.866666666666667</v>
      </c>
      <c r="I80" s="19"/>
      <c r="J80" s="17">
        <v>17</v>
      </c>
      <c r="K80" s="1">
        <v>3.95</v>
      </c>
      <c r="L80" s="1">
        <v>8.6166666666666671</v>
      </c>
      <c r="M80" s="1">
        <v>-4.666666666666667</v>
      </c>
      <c r="N80" s="1"/>
      <c r="O80" s="17">
        <v>21</v>
      </c>
      <c r="P80" s="1">
        <v>20.05</v>
      </c>
      <c r="Q80" s="1">
        <v>15.633333333333333</v>
      </c>
      <c r="R80" s="1">
        <v>4.4166666666666679</v>
      </c>
      <c r="X80" s="34">
        <v>11</v>
      </c>
      <c r="Y80" s="35">
        <v>0.59999999999999787</v>
      </c>
      <c r="AG80" s="19">
        <v>5.6166666666666654</v>
      </c>
    </row>
    <row r="81" spans="4:33">
      <c r="D81" s="18">
        <v>9</v>
      </c>
      <c r="E81" s="10">
        <v>23</v>
      </c>
      <c r="F81" s="10">
        <v>52</v>
      </c>
      <c r="G81" s="11">
        <v>0.8666666666666667</v>
      </c>
      <c r="H81" s="11">
        <v>23.866666666666667</v>
      </c>
      <c r="I81" s="19"/>
      <c r="J81" s="17">
        <v>21</v>
      </c>
      <c r="K81" s="1">
        <v>1.0166666666666666</v>
      </c>
      <c r="L81" s="1">
        <v>8.6666666666666661</v>
      </c>
      <c r="M81" s="1">
        <v>-7.6499999999999995</v>
      </c>
      <c r="N81" s="1"/>
      <c r="O81" s="17">
        <v>22</v>
      </c>
      <c r="P81" s="1">
        <v>20.8</v>
      </c>
      <c r="Q81" s="1">
        <v>15.65</v>
      </c>
      <c r="R81" s="1">
        <v>5.15</v>
      </c>
      <c r="X81" s="34">
        <v>12</v>
      </c>
      <c r="Y81" s="35">
        <v>3.2166666666666668</v>
      </c>
      <c r="AG81" s="19">
        <v>5.6833333333333353</v>
      </c>
    </row>
    <row r="82" spans="4:33">
      <c r="D82" s="18">
        <v>9</v>
      </c>
      <c r="E82">
        <v>23</v>
      </c>
      <c r="F82">
        <v>57</v>
      </c>
      <c r="G82" s="1">
        <v>0.95</v>
      </c>
      <c r="H82" s="1">
        <v>23.95</v>
      </c>
      <c r="I82" s="19"/>
      <c r="J82" s="17">
        <v>22</v>
      </c>
      <c r="K82" s="1">
        <v>4.0666666666666664</v>
      </c>
      <c r="L82" s="1">
        <v>8.6666666666666661</v>
      </c>
      <c r="M82" s="1">
        <v>-4.5999999999999996</v>
      </c>
      <c r="N82" s="1"/>
      <c r="O82" s="17">
        <v>22</v>
      </c>
      <c r="P82" s="1">
        <v>23.733333333333334</v>
      </c>
      <c r="Q82" s="1">
        <v>15.65</v>
      </c>
      <c r="R82" s="1">
        <v>8.0833333333333339</v>
      </c>
      <c r="X82" s="34">
        <v>14</v>
      </c>
      <c r="Y82" s="35">
        <v>0.71666666666666679</v>
      </c>
      <c r="AG82" s="19">
        <v>6.1333333333333329</v>
      </c>
    </row>
    <row r="83" spans="4:33">
      <c r="D83" s="18">
        <v>10</v>
      </c>
      <c r="E83">
        <v>7</v>
      </c>
      <c r="F83">
        <v>45</v>
      </c>
      <c r="G83" s="1">
        <v>0.75</v>
      </c>
      <c r="H83" s="1">
        <v>7.75</v>
      </c>
      <c r="I83" s="19"/>
      <c r="J83" s="17">
        <v>24</v>
      </c>
      <c r="K83" s="1">
        <v>3.4666666666666668</v>
      </c>
      <c r="L83" s="1">
        <v>8.6833333333333336</v>
      </c>
      <c r="M83" s="1">
        <v>-5.2166666666666668</v>
      </c>
      <c r="N83" s="1"/>
      <c r="O83" s="17">
        <v>24</v>
      </c>
      <c r="P83" s="1">
        <v>21.35</v>
      </c>
      <c r="Q83" s="1">
        <v>15.666666666666666</v>
      </c>
      <c r="R83" s="1">
        <v>5.6833333333333353</v>
      </c>
      <c r="X83" s="34">
        <v>14</v>
      </c>
      <c r="Y83" s="35">
        <v>1.5833333333333339</v>
      </c>
      <c r="AG83" s="19">
        <v>6.2000000000000011</v>
      </c>
    </row>
    <row r="84" spans="4:33">
      <c r="D84" s="18">
        <v>13</v>
      </c>
      <c r="E84">
        <v>6</v>
      </c>
      <c r="F84">
        <v>35</v>
      </c>
      <c r="G84" s="1">
        <v>0.58333333333333337</v>
      </c>
      <c r="H84" s="1">
        <v>6.583333333333333</v>
      </c>
      <c r="I84" s="19"/>
      <c r="J84" s="17">
        <v>25</v>
      </c>
      <c r="K84" s="1">
        <v>1.0333333333333334</v>
      </c>
      <c r="L84" s="1">
        <v>8.6833333333333336</v>
      </c>
      <c r="M84" s="1">
        <v>-7.65</v>
      </c>
      <c r="N84" s="1"/>
      <c r="O84" s="17">
        <v>24</v>
      </c>
      <c r="P84" s="1">
        <v>21.866666666666667</v>
      </c>
      <c r="Q84" s="1">
        <v>15.666666666666666</v>
      </c>
      <c r="R84" s="1">
        <v>6.2000000000000011</v>
      </c>
      <c r="X84" s="34">
        <v>14</v>
      </c>
      <c r="Y84" s="35">
        <v>2.0666666666666682</v>
      </c>
      <c r="AG84" s="19">
        <v>6.4</v>
      </c>
    </row>
    <row r="85" spans="4:33">
      <c r="D85" s="18">
        <v>14</v>
      </c>
      <c r="E85">
        <v>5</v>
      </c>
      <c r="F85">
        <v>27</v>
      </c>
      <c r="G85" s="1">
        <v>0.45</v>
      </c>
      <c r="H85" s="1">
        <v>5.45</v>
      </c>
      <c r="I85" s="19"/>
      <c r="J85" s="17">
        <v>27</v>
      </c>
      <c r="K85" s="1">
        <v>2.4333333333333336</v>
      </c>
      <c r="L85" s="1">
        <v>8.6833333333333336</v>
      </c>
      <c r="M85" s="1">
        <v>-6.25</v>
      </c>
      <c r="N85" s="1"/>
      <c r="O85" s="17">
        <v>26</v>
      </c>
      <c r="P85" s="1">
        <v>16.7</v>
      </c>
      <c r="Q85" s="1">
        <v>15.683333333333334</v>
      </c>
      <c r="R85" s="1">
        <v>1.0166666666666657</v>
      </c>
      <c r="X85" s="34">
        <v>14</v>
      </c>
      <c r="Y85" s="35">
        <v>4.2666666666666675</v>
      </c>
      <c r="AG85" s="19">
        <v>6.5333333333333332</v>
      </c>
    </row>
    <row r="86" spans="4:33">
      <c r="D86" s="18">
        <v>14</v>
      </c>
      <c r="E86" s="8">
        <v>6</v>
      </c>
      <c r="F86" s="8">
        <v>4</v>
      </c>
      <c r="G86" s="9">
        <v>6.6666666666666666E-2</v>
      </c>
      <c r="H86" s="9">
        <v>6.0666666666666664</v>
      </c>
      <c r="I86" s="19"/>
      <c r="K86" t="s">
        <v>39</v>
      </c>
      <c r="O86" s="17">
        <v>27</v>
      </c>
      <c r="P86" s="1">
        <v>16.416666666666668</v>
      </c>
      <c r="Q86" s="1">
        <v>15.7</v>
      </c>
      <c r="R86" s="1">
        <v>0.71666666666666856</v>
      </c>
      <c r="X86" s="34">
        <v>14</v>
      </c>
      <c r="Y86" s="35">
        <v>7.0833333333333339</v>
      </c>
      <c r="AG86" s="19">
        <v>6.7666666666666675</v>
      </c>
    </row>
    <row r="87" spans="4:33">
      <c r="D87" s="18">
        <v>15</v>
      </c>
      <c r="E87">
        <v>1</v>
      </c>
      <c r="F87">
        <v>18</v>
      </c>
      <c r="G87" s="1">
        <v>0.3</v>
      </c>
      <c r="H87" s="1">
        <v>1.3</v>
      </c>
      <c r="I87" s="19"/>
      <c r="O87" s="17">
        <v>27</v>
      </c>
      <c r="P87" s="1">
        <v>16.816666666666666</v>
      </c>
      <c r="Q87" s="1">
        <v>15.7</v>
      </c>
      <c r="R87" s="1">
        <v>1.1166666666666671</v>
      </c>
      <c r="X87" s="34">
        <v>16</v>
      </c>
      <c r="Y87" s="35">
        <v>0.70000000000000107</v>
      </c>
      <c r="AG87" s="19">
        <v>7.0166666666666657</v>
      </c>
    </row>
    <row r="88" spans="4:33">
      <c r="D88" s="18">
        <v>17</v>
      </c>
      <c r="E88">
        <v>0</v>
      </c>
      <c r="F88">
        <v>8</v>
      </c>
      <c r="G88" s="1">
        <v>0.13333333333333333</v>
      </c>
      <c r="H88" s="1">
        <v>0.13333333333333333</v>
      </c>
      <c r="I88" s="19"/>
      <c r="O88" s="17">
        <v>27</v>
      </c>
      <c r="P88" s="1">
        <v>16.883333333333333</v>
      </c>
      <c r="Q88" s="1">
        <v>15.7</v>
      </c>
      <c r="R88" s="1">
        <v>1.1833333333333336</v>
      </c>
      <c r="X88" s="34">
        <v>16</v>
      </c>
      <c r="Y88" s="35">
        <v>1.9000000000000004</v>
      </c>
      <c r="AG88" s="19">
        <v>7.0833333333333339</v>
      </c>
    </row>
    <row r="89" spans="4:33">
      <c r="D89" s="18">
        <v>17</v>
      </c>
      <c r="E89">
        <v>3</v>
      </c>
      <c r="F89">
        <v>57</v>
      </c>
      <c r="G89" s="1">
        <v>0.95</v>
      </c>
      <c r="H89" s="1">
        <v>3.95</v>
      </c>
      <c r="I89" s="19"/>
      <c r="O89" s="17">
        <v>27</v>
      </c>
      <c r="P89" s="1">
        <v>19.133333333333333</v>
      </c>
      <c r="Q89" s="1">
        <v>15.7</v>
      </c>
      <c r="R89" s="1">
        <v>3.4333333333333336</v>
      </c>
      <c r="X89" s="34">
        <v>19</v>
      </c>
      <c r="Y89" s="35">
        <v>3.1166666666666671</v>
      </c>
      <c r="AG89" s="19">
        <v>7.2166666666666668</v>
      </c>
    </row>
    <row r="90" spans="4:33">
      <c r="D90" s="18">
        <v>18</v>
      </c>
      <c r="E90" s="8">
        <v>18</v>
      </c>
      <c r="F90" s="8">
        <v>46</v>
      </c>
      <c r="G90" s="9">
        <v>0.76666666666666672</v>
      </c>
      <c r="H90" s="9">
        <v>18.766666666666666</v>
      </c>
      <c r="I90" s="19"/>
      <c r="O90" s="17">
        <v>28</v>
      </c>
      <c r="P90" s="1">
        <v>17.516666666666666</v>
      </c>
      <c r="Q90" s="1">
        <v>15.716666666666667</v>
      </c>
      <c r="R90" s="1">
        <v>1.7999999999999989</v>
      </c>
      <c r="X90" s="34">
        <v>23</v>
      </c>
      <c r="Y90" s="35">
        <v>3.9333333333333318</v>
      </c>
      <c r="AG90" s="19">
        <v>7.2666666666666657</v>
      </c>
    </row>
    <row r="91" spans="4:33">
      <c r="D91" s="18">
        <v>20</v>
      </c>
      <c r="E91">
        <v>20</v>
      </c>
      <c r="F91">
        <v>21</v>
      </c>
      <c r="G91" s="1">
        <v>0.35</v>
      </c>
      <c r="H91" s="1">
        <v>20.350000000000001</v>
      </c>
      <c r="I91" s="19"/>
      <c r="O91" s="17">
        <v>28</v>
      </c>
      <c r="P91" s="1">
        <v>17.616666666666667</v>
      </c>
      <c r="Q91" s="1">
        <v>15.716666666666667</v>
      </c>
      <c r="R91" s="1">
        <v>1.9000000000000004</v>
      </c>
      <c r="X91" s="34">
        <v>23</v>
      </c>
      <c r="Y91" s="35">
        <v>4.0333333333333332</v>
      </c>
      <c r="AG91" s="19">
        <v>7.3000000000000007</v>
      </c>
    </row>
    <row r="92" spans="4:33">
      <c r="D92" s="18">
        <v>20</v>
      </c>
      <c r="E92">
        <v>20</v>
      </c>
      <c r="F92">
        <v>29</v>
      </c>
      <c r="G92" s="1">
        <v>0.48333333333333334</v>
      </c>
      <c r="H92" s="1">
        <v>20.483333333333334</v>
      </c>
      <c r="I92" s="19"/>
      <c r="O92" s="17">
        <v>29</v>
      </c>
      <c r="P92" s="1">
        <v>19.566666666666666</v>
      </c>
      <c r="Q92" s="1">
        <v>15.733333333333333</v>
      </c>
      <c r="R92" s="1">
        <v>3.8333333333333339</v>
      </c>
      <c r="X92" s="34">
        <v>23</v>
      </c>
      <c r="Y92" s="35">
        <v>7.5166666666666675</v>
      </c>
      <c r="AG92" s="19">
        <v>7.5166666666666675</v>
      </c>
    </row>
    <row r="93" spans="4:33">
      <c r="D93" s="18">
        <v>21</v>
      </c>
      <c r="E93">
        <v>1</v>
      </c>
      <c r="F93">
        <v>1</v>
      </c>
      <c r="G93" s="1">
        <v>1.6666666666666666E-2</v>
      </c>
      <c r="H93" s="1">
        <v>1.0166666666666666</v>
      </c>
      <c r="I93" s="19"/>
      <c r="O93" s="17">
        <v>29</v>
      </c>
      <c r="P93" s="1">
        <v>19.716666666666665</v>
      </c>
      <c r="Q93" s="1">
        <v>15.733333333333333</v>
      </c>
      <c r="R93" s="1">
        <v>3.9833333333333325</v>
      </c>
      <c r="X93" s="34">
        <v>23</v>
      </c>
      <c r="Y93" s="35">
        <v>8.0333333333333332</v>
      </c>
      <c r="AG93" s="19">
        <v>7.7333333333333325</v>
      </c>
    </row>
    <row r="94" spans="4:33">
      <c r="D94" s="18">
        <v>21</v>
      </c>
      <c r="E94">
        <v>20</v>
      </c>
      <c r="F94">
        <v>3</v>
      </c>
      <c r="G94" s="1">
        <v>0.05</v>
      </c>
      <c r="H94" s="1">
        <v>20.05</v>
      </c>
      <c r="I94" s="19"/>
      <c r="O94" s="17">
        <v>30</v>
      </c>
      <c r="P94" s="1">
        <v>17.466666666666665</v>
      </c>
      <c r="Q94" s="1">
        <v>15.75</v>
      </c>
      <c r="R94" s="1">
        <v>1.716666666666665</v>
      </c>
      <c r="X94" s="34">
        <v>24</v>
      </c>
      <c r="Y94" s="35">
        <v>0.88333333333333464</v>
      </c>
      <c r="AG94" s="19">
        <v>7.9333333333333318</v>
      </c>
    </row>
    <row r="95" spans="4:33">
      <c r="D95" s="18">
        <v>22</v>
      </c>
      <c r="E95">
        <v>4</v>
      </c>
      <c r="F95">
        <v>4</v>
      </c>
      <c r="G95" s="1">
        <v>6.6666666666666666E-2</v>
      </c>
      <c r="H95" s="1">
        <v>4.0666666666666664</v>
      </c>
      <c r="I95" s="19"/>
      <c r="O95" s="17">
        <v>31</v>
      </c>
      <c r="P95" s="1">
        <v>22.983333333333334</v>
      </c>
      <c r="Q95" s="1">
        <v>15.766666666666667</v>
      </c>
      <c r="R95" s="1">
        <v>7.2166666666666668</v>
      </c>
      <c r="X95" s="34">
        <v>28</v>
      </c>
      <c r="Y95" s="35">
        <v>6.666666666666643E-2</v>
      </c>
      <c r="AG95" s="19">
        <v>7.9666666666666668</v>
      </c>
    </row>
    <row r="96" spans="4:33">
      <c r="D96" s="18">
        <v>22</v>
      </c>
      <c r="E96">
        <v>20</v>
      </c>
      <c r="F96">
        <v>48</v>
      </c>
      <c r="G96" s="1">
        <v>0.8</v>
      </c>
      <c r="H96" s="1">
        <v>20.8</v>
      </c>
      <c r="I96" s="19"/>
      <c r="O96" s="17">
        <v>31</v>
      </c>
      <c r="P96" s="1">
        <v>23.5</v>
      </c>
      <c r="Q96" s="1">
        <v>15.766666666666667</v>
      </c>
      <c r="R96" s="1">
        <v>7.7333333333333325</v>
      </c>
      <c r="X96" s="34">
        <v>28</v>
      </c>
      <c r="Y96" s="35">
        <v>3.8833333333333346</v>
      </c>
      <c r="AG96" s="19">
        <v>8.0333333333333332</v>
      </c>
    </row>
    <row r="97" spans="3:33">
      <c r="D97" s="18">
        <v>22</v>
      </c>
      <c r="E97">
        <v>23</v>
      </c>
      <c r="F97">
        <v>44</v>
      </c>
      <c r="G97" s="1">
        <v>0.73333333333333328</v>
      </c>
      <c r="H97" s="1">
        <v>23.733333333333334</v>
      </c>
      <c r="I97" s="19"/>
      <c r="O97" s="17">
        <v>31</v>
      </c>
      <c r="P97" s="1">
        <v>23.7</v>
      </c>
      <c r="Q97" s="1">
        <v>15.766666666666667</v>
      </c>
      <c r="R97" s="1">
        <v>7.9333333333333318</v>
      </c>
      <c r="X97" s="34">
        <v>28</v>
      </c>
      <c r="Y97" s="35">
        <v>4.0833333333333339</v>
      </c>
      <c r="AG97" s="19">
        <v>8.0833333333333339</v>
      </c>
    </row>
    <row r="98" spans="3:33">
      <c r="D98" s="18">
        <v>24</v>
      </c>
      <c r="E98">
        <v>3</v>
      </c>
      <c r="F98">
        <v>28</v>
      </c>
      <c r="G98" s="1">
        <v>0.46666666666666667</v>
      </c>
      <c r="H98" s="1">
        <v>3.4666666666666668</v>
      </c>
      <c r="I98" s="19"/>
      <c r="O98" t="s">
        <v>40</v>
      </c>
      <c r="X98" s="34">
        <v>28</v>
      </c>
      <c r="Y98" s="35">
        <v>4.9666666666666668</v>
      </c>
      <c r="AG98" s="19">
        <v>8.1</v>
      </c>
    </row>
    <row r="99" spans="3:33">
      <c r="D99" s="18">
        <v>24</v>
      </c>
      <c r="E99" s="8">
        <v>21</v>
      </c>
      <c r="F99" s="8">
        <v>21</v>
      </c>
      <c r="G99" s="9">
        <v>0.35</v>
      </c>
      <c r="H99" s="9">
        <v>21.35</v>
      </c>
      <c r="I99" s="19"/>
      <c r="X99" s="34">
        <v>29</v>
      </c>
      <c r="Y99" s="35">
        <v>-0.58333333333333215</v>
      </c>
      <c r="AG99" s="19">
        <v>8.1333333333333329</v>
      </c>
    </row>
    <row r="100" spans="3:33">
      <c r="C100" t="s">
        <v>77</v>
      </c>
      <c r="D100" s="18">
        <v>24</v>
      </c>
      <c r="E100" s="14">
        <v>21</v>
      </c>
      <c r="F100" s="14">
        <v>52</v>
      </c>
      <c r="G100" s="15">
        <v>0.8666666666666667</v>
      </c>
      <c r="H100" s="15">
        <v>21.866666666666667</v>
      </c>
      <c r="I100" s="19"/>
      <c r="X100" s="34">
        <v>29</v>
      </c>
      <c r="Y100" s="35">
        <v>1.1166666666666689</v>
      </c>
      <c r="AG100" s="19">
        <v>8.25</v>
      </c>
    </row>
    <row r="101" spans="3:33">
      <c r="C101" t="s">
        <v>79</v>
      </c>
      <c r="D101" s="18">
        <v>25</v>
      </c>
      <c r="E101" s="8">
        <v>1</v>
      </c>
      <c r="F101" s="8">
        <v>2</v>
      </c>
      <c r="G101" s="9">
        <v>3.3333333333333333E-2</v>
      </c>
      <c r="H101" s="9">
        <v>1.0333333333333334</v>
      </c>
      <c r="I101" s="19"/>
      <c r="X101" s="34">
        <v>31</v>
      </c>
      <c r="Y101" s="35">
        <v>0.58333333333333393</v>
      </c>
      <c r="AG101" s="19">
        <v>8.25</v>
      </c>
    </row>
    <row r="102" spans="3:33">
      <c r="C102" t="s">
        <v>80</v>
      </c>
      <c r="D102" s="18">
        <v>26</v>
      </c>
      <c r="E102" s="8">
        <v>16</v>
      </c>
      <c r="F102" s="8">
        <v>42</v>
      </c>
      <c r="G102" s="9">
        <v>0.7</v>
      </c>
      <c r="H102" s="9">
        <v>16.7</v>
      </c>
      <c r="I102" s="19"/>
      <c r="X102" s="34">
        <v>31</v>
      </c>
      <c r="Y102" s="35">
        <v>3.5833333333333339</v>
      </c>
      <c r="AG102" s="19">
        <v>8.3333333333333321</v>
      </c>
    </row>
    <row r="103" spans="3:33">
      <c r="D103" s="18">
        <v>27</v>
      </c>
      <c r="E103">
        <v>2</v>
      </c>
      <c r="F103">
        <v>26</v>
      </c>
      <c r="G103" s="1">
        <v>0.43333333333333335</v>
      </c>
      <c r="H103" s="1">
        <v>2.4333333333333336</v>
      </c>
      <c r="I103" s="19"/>
    </row>
    <row r="104" spans="3:33">
      <c r="D104" s="18">
        <v>27</v>
      </c>
      <c r="E104">
        <v>16</v>
      </c>
      <c r="F104">
        <v>25</v>
      </c>
      <c r="G104" s="1">
        <v>0.41666666666666669</v>
      </c>
      <c r="H104" s="1">
        <v>16.416666666666668</v>
      </c>
      <c r="I104" s="19"/>
    </row>
    <row r="105" spans="3:33">
      <c r="D105" s="18">
        <v>27</v>
      </c>
      <c r="E105" s="8">
        <v>16</v>
      </c>
      <c r="F105" s="8">
        <v>49</v>
      </c>
      <c r="G105" s="9">
        <v>0.81666666666666665</v>
      </c>
      <c r="H105" s="9">
        <v>16.816666666666666</v>
      </c>
      <c r="I105" s="19"/>
      <c r="X105" s="21">
        <v>100</v>
      </c>
    </row>
    <row r="106" spans="3:33">
      <c r="D106" s="18">
        <v>27</v>
      </c>
      <c r="E106">
        <v>16</v>
      </c>
      <c r="F106">
        <v>53</v>
      </c>
      <c r="G106" s="1">
        <v>0.8833333333333333</v>
      </c>
      <c r="H106" s="1">
        <v>16.883333333333333</v>
      </c>
      <c r="I106" s="19"/>
    </row>
    <row r="107" spans="3:33">
      <c r="C107" t="s">
        <v>81</v>
      </c>
      <c r="D107" s="18">
        <v>27</v>
      </c>
      <c r="E107" s="8">
        <v>19</v>
      </c>
      <c r="F107" s="8">
        <v>8</v>
      </c>
      <c r="G107" s="9">
        <v>0.13333333333333333</v>
      </c>
      <c r="H107" s="9">
        <v>19.133333333333333</v>
      </c>
      <c r="I107" s="19"/>
    </row>
    <row r="108" spans="3:33">
      <c r="D108" s="18">
        <v>28</v>
      </c>
      <c r="E108">
        <v>17</v>
      </c>
      <c r="F108">
        <v>31</v>
      </c>
      <c r="G108" s="1">
        <v>0.51666666666666672</v>
      </c>
      <c r="H108" s="1">
        <v>17.516666666666666</v>
      </c>
      <c r="I108" s="19"/>
      <c r="X108" s="22" t="s">
        <v>50</v>
      </c>
      <c r="Y108" s="22">
        <v>170</v>
      </c>
      <c r="AG108" s="22"/>
    </row>
    <row r="109" spans="3:33">
      <c r="C109" t="s">
        <v>78</v>
      </c>
      <c r="D109" s="18">
        <v>28</v>
      </c>
      <c r="E109" s="14">
        <v>17</v>
      </c>
      <c r="F109" s="14">
        <v>37</v>
      </c>
      <c r="G109" s="15">
        <v>0.6166666666666667</v>
      </c>
      <c r="H109" s="15">
        <v>17.616666666666667</v>
      </c>
      <c r="I109" s="19"/>
    </row>
    <row r="110" spans="3:33">
      <c r="D110" s="18">
        <v>29</v>
      </c>
      <c r="E110" s="8">
        <v>19</v>
      </c>
      <c r="F110" s="8">
        <v>34</v>
      </c>
      <c r="G110" s="9">
        <v>0.56666666666666665</v>
      </c>
      <c r="H110" s="9">
        <v>19.566666666666666</v>
      </c>
      <c r="I110" s="19"/>
    </row>
    <row r="111" spans="3:33">
      <c r="D111" s="18">
        <v>29</v>
      </c>
      <c r="E111">
        <v>19</v>
      </c>
      <c r="F111">
        <v>43</v>
      </c>
      <c r="G111" s="1">
        <v>0.71666666666666667</v>
      </c>
      <c r="H111" s="1">
        <v>19.716666666666665</v>
      </c>
      <c r="I111" s="19"/>
    </row>
    <row r="112" spans="3:33">
      <c r="D112" s="18">
        <v>30</v>
      </c>
      <c r="E112">
        <v>17</v>
      </c>
      <c r="F112">
        <v>28</v>
      </c>
      <c r="G112" s="1">
        <v>0.46666666666666667</v>
      </c>
      <c r="H112" s="1">
        <v>17.466666666666665</v>
      </c>
      <c r="I112" s="19"/>
    </row>
    <row r="113" spans="3:18">
      <c r="D113" s="18">
        <v>31</v>
      </c>
      <c r="E113">
        <v>22</v>
      </c>
      <c r="F113">
        <v>59</v>
      </c>
      <c r="G113" s="1">
        <v>0.98333333333333328</v>
      </c>
      <c r="H113" s="1">
        <v>22.983333333333334</v>
      </c>
      <c r="I113" s="19"/>
    </row>
    <row r="114" spans="3:18">
      <c r="D114" s="18">
        <v>31</v>
      </c>
      <c r="E114">
        <v>23</v>
      </c>
      <c r="F114">
        <v>30</v>
      </c>
      <c r="G114" s="1">
        <v>0.5</v>
      </c>
      <c r="H114" s="1">
        <v>23.5</v>
      </c>
      <c r="I114" s="19"/>
    </row>
    <row r="115" spans="3:18">
      <c r="C115" t="s">
        <v>82</v>
      </c>
      <c r="D115" s="18">
        <v>31</v>
      </c>
      <c r="E115" s="8">
        <v>23</v>
      </c>
      <c r="F115" s="8">
        <v>42</v>
      </c>
      <c r="G115" s="9">
        <v>0.7</v>
      </c>
      <c r="H115" s="9">
        <v>23.7</v>
      </c>
      <c r="I115" s="19"/>
    </row>
    <row r="116" spans="3:18">
      <c r="C116" s="22" t="s">
        <v>19</v>
      </c>
      <c r="D116" s="18">
        <v>3</v>
      </c>
      <c r="E116">
        <v>16</v>
      </c>
      <c r="F116">
        <v>47</v>
      </c>
      <c r="G116" s="1">
        <v>0.78333333333333333</v>
      </c>
      <c r="H116" s="1">
        <v>16.783333333333335</v>
      </c>
      <c r="I116" s="19"/>
      <c r="J116" s="17">
        <v>14</v>
      </c>
      <c r="K116" s="110">
        <v>8.1999999999999993</v>
      </c>
      <c r="L116" s="110">
        <v>8.57</v>
      </c>
      <c r="M116" s="110">
        <v>-0.37000000000000099</v>
      </c>
      <c r="O116" s="17">
        <v>3</v>
      </c>
      <c r="P116" s="1">
        <v>16.783333333333335</v>
      </c>
      <c r="Q116" s="1">
        <v>15.666666666666666</v>
      </c>
      <c r="R116" s="1">
        <v>1.1166666666666689</v>
      </c>
    </row>
    <row r="117" spans="3:18">
      <c r="D117" s="18">
        <v>3</v>
      </c>
      <c r="E117">
        <v>23</v>
      </c>
      <c r="F117">
        <v>46</v>
      </c>
      <c r="G117" s="1">
        <v>0.76666666666666672</v>
      </c>
      <c r="H117" s="1">
        <v>23.766666666666666</v>
      </c>
      <c r="I117" s="19"/>
      <c r="J117" s="18">
        <v>15</v>
      </c>
      <c r="K117" s="1">
        <v>0.13333333333333333</v>
      </c>
      <c r="L117" s="1">
        <v>8.5833333333333339</v>
      </c>
      <c r="M117" s="1">
        <v>-8.4500000000000011</v>
      </c>
      <c r="N117" s="1"/>
      <c r="O117" s="17">
        <v>3</v>
      </c>
      <c r="P117" s="1">
        <v>23.766666666666666</v>
      </c>
      <c r="Q117" s="1">
        <v>15.666666666666666</v>
      </c>
      <c r="R117" s="1">
        <v>8.1</v>
      </c>
    </row>
    <row r="118" spans="3:18">
      <c r="C118" t="s">
        <v>83</v>
      </c>
      <c r="D118" s="18">
        <v>10</v>
      </c>
      <c r="E118" s="8">
        <v>17</v>
      </c>
      <c r="F118" s="8">
        <v>3</v>
      </c>
      <c r="G118" s="9">
        <v>0.05</v>
      </c>
      <c r="H118" s="9">
        <v>17.05</v>
      </c>
      <c r="I118" s="19"/>
      <c r="J118" s="18">
        <v>23</v>
      </c>
      <c r="K118" s="1">
        <v>4.583333333333333</v>
      </c>
      <c r="L118" s="1">
        <v>8.6666666666666661</v>
      </c>
      <c r="M118" s="1">
        <v>-4.083333333333333</v>
      </c>
      <c r="N118" s="1"/>
      <c r="O118" s="17">
        <v>10</v>
      </c>
      <c r="P118" s="1">
        <v>17.05</v>
      </c>
      <c r="Q118" s="1">
        <v>15.616666666666667</v>
      </c>
      <c r="R118" s="1">
        <v>1.4333333333333336</v>
      </c>
    </row>
    <row r="119" spans="3:18">
      <c r="C119" s="2"/>
      <c r="D119" s="124">
        <v>14</v>
      </c>
      <c r="E119" s="110">
        <v>8</v>
      </c>
      <c r="F119" s="110">
        <v>12</v>
      </c>
      <c r="G119" s="73">
        <v>0.2</v>
      </c>
      <c r="H119" s="73">
        <v>8.1999999999999993</v>
      </c>
      <c r="I119" s="19"/>
      <c r="J119" s="18">
        <v>24</v>
      </c>
      <c r="K119" s="1">
        <v>2.0666666666666669</v>
      </c>
      <c r="L119" s="1">
        <v>8.6833333333333336</v>
      </c>
      <c r="M119" s="1">
        <v>-6.6166666666666671</v>
      </c>
      <c r="N119" s="1"/>
      <c r="O119" s="17">
        <v>23</v>
      </c>
      <c r="P119" s="1">
        <v>22.05</v>
      </c>
      <c r="Q119" s="1">
        <v>15.65</v>
      </c>
      <c r="R119" s="1">
        <v>6.4</v>
      </c>
    </row>
    <row r="120" spans="3:18">
      <c r="D120" s="18">
        <v>15</v>
      </c>
      <c r="E120">
        <v>0</v>
      </c>
      <c r="F120">
        <v>8</v>
      </c>
      <c r="G120" s="1">
        <v>0.13333333333333333</v>
      </c>
      <c r="H120" s="1">
        <v>0.13333333333333333</v>
      </c>
      <c r="I120" s="19"/>
      <c r="J120" s="18">
        <v>24</v>
      </c>
      <c r="K120" s="1">
        <v>4.4000000000000004</v>
      </c>
      <c r="L120" s="1">
        <v>8.6833333333333336</v>
      </c>
      <c r="M120" s="1">
        <v>-4.2833333333333332</v>
      </c>
      <c r="N120" s="1"/>
      <c r="O120" s="17">
        <v>24</v>
      </c>
      <c r="P120" s="1">
        <v>20.683333333333334</v>
      </c>
      <c r="Q120" s="1">
        <v>15.666666666666666</v>
      </c>
      <c r="R120" s="1">
        <v>5.0166666666666675</v>
      </c>
    </row>
    <row r="121" spans="3:18">
      <c r="D121" s="18">
        <v>23</v>
      </c>
      <c r="E121" s="8">
        <v>4</v>
      </c>
      <c r="F121" s="8">
        <v>35</v>
      </c>
      <c r="G121" s="9">
        <v>0.58333333333333337</v>
      </c>
      <c r="H121" s="9">
        <v>4.583333333333333</v>
      </c>
      <c r="I121" s="19"/>
      <c r="J121" s="18">
        <v>25</v>
      </c>
      <c r="K121" s="1">
        <v>1.1000000000000001</v>
      </c>
      <c r="L121" s="1">
        <v>8.6833333333333336</v>
      </c>
      <c r="M121" s="1">
        <v>-7.5833333333333339</v>
      </c>
      <c r="N121" s="1"/>
      <c r="O121" s="17">
        <v>29</v>
      </c>
      <c r="P121" s="1">
        <v>22.5</v>
      </c>
      <c r="Q121" s="1">
        <v>15.733333333333333</v>
      </c>
      <c r="R121" s="1">
        <v>6.7666666666666675</v>
      </c>
    </row>
    <row r="122" spans="3:18">
      <c r="D122" s="18">
        <v>23</v>
      </c>
      <c r="E122">
        <v>22</v>
      </c>
      <c r="F122">
        <v>3</v>
      </c>
      <c r="G122" s="1">
        <v>0.05</v>
      </c>
      <c r="H122" s="1">
        <v>22.05</v>
      </c>
      <c r="I122" s="19"/>
      <c r="J122" s="21">
        <v>25</v>
      </c>
      <c r="K122" s="1">
        <v>2.0833333333333335</v>
      </c>
      <c r="L122" s="1">
        <v>8.6833333333333336</v>
      </c>
      <c r="M122" s="1">
        <v>-6.6</v>
      </c>
      <c r="N122" s="1"/>
      <c r="O122" s="17">
        <v>29</v>
      </c>
      <c r="P122" s="1">
        <v>23.7</v>
      </c>
      <c r="Q122" s="1">
        <v>15.733333333333333</v>
      </c>
      <c r="R122" s="1">
        <v>7.9666666666666668</v>
      </c>
    </row>
    <row r="123" spans="3:18">
      <c r="C123" t="s">
        <v>84</v>
      </c>
      <c r="D123" s="18">
        <v>24</v>
      </c>
      <c r="E123" s="8">
        <v>2</v>
      </c>
      <c r="F123" s="8">
        <v>4</v>
      </c>
      <c r="G123" s="9">
        <v>6.6666666666666666E-2</v>
      </c>
      <c r="H123" s="9">
        <v>2.0666666666666669</v>
      </c>
      <c r="I123" s="19"/>
      <c r="J123" s="17">
        <v>25</v>
      </c>
      <c r="K123" s="1">
        <v>2.4500000000000002</v>
      </c>
      <c r="L123" s="1">
        <v>8.6833333333333336</v>
      </c>
      <c r="M123" s="1">
        <v>-6.2333333333333334</v>
      </c>
      <c r="N123" s="1"/>
      <c r="O123" s="23" t="s">
        <v>36</v>
      </c>
    </row>
    <row r="124" spans="3:18">
      <c r="D124" s="18">
        <v>24</v>
      </c>
      <c r="E124">
        <v>4</v>
      </c>
      <c r="F124">
        <v>24</v>
      </c>
      <c r="G124" s="1">
        <v>0.4</v>
      </c>
      <c r="H124" s="1">
        <v>4.4000000000000004</v>
      </c>
      <c r="I124" s="19"/>
      <c r="K124" t="s">
        <v>43</v>
      </c>
    </row>
    <row r="125" spans="3:18">
      <c r="D125" s="18">
        <v>24</v>
      </c>
      <c r="E125">
        <v>20</v>
      </c>
      <c r="F125">
        <v>41</v>
      </c>
      <c r="G125" s="1">
        <v>0.68333333333333335</v>
      </c>
      <c r="H125" s="1">
        <v>20.683333333333334</v>
      </c>
      <c r="I125" s="40"/>
    </row>
    <row r="126" spans="3:18">
      <c r="D126" s="18">
        <v>25</v>
      </c>
      <c r="E126">
        <v>1</v>
      </c>
      <c r="F126">
        <v>6</v>
      </c>
      <c r="G126" s="1">
        <v>0.1</v>
      </c>
      <c r="H126" s="1">
        <v>1.1000000000000001</v>
      </c>
      <c r="I126" s="19"/>
    </row>
    <row r="127" spans="3:18">
      <c r="D127" s="18">
        <v>25</v>
      </c>
      <c r="E127">
        <v>2</v>
      </c>
      <c r="F127">
        <v>5</v>
      </c>
      <c r="G127" s="1">
        <v>8.3333333333333329E-2</v>
      </c>
      <c r="H127" s="1">
        <v>2.0833333333333335</v>
      </c>
      <c r="I127" s="19"/>
    </row>
    <row r="128" spans="3:18">
      <c r="D128" s="18">
        <v>25</v>
      </c>
      <c r="E128">
        <v>2</v>
      </c>
      <c r="F128">
        <v>27</v>
      </c>
      <c r="G128" s="1">
        <v>0.45</v>
      </c>
      <c r="H128" s="1">
        <v>2.4500000000000002</v>
      </c>
      <c r="I128" s="19"/>
    </row>
    <row r="129" spans="3:18">
      <c r="D129" s="18">
        <v>29</v>
      </c>
      <c r="E129">
        <v>22</v>
      </c>
      <c r="F129">
        <v>30</v>
      </c>
      <c r="G129" s="1">
        <v>0.5</v>
      </c>
      <c r="H129" s="1">
        <v>22.5</v>
      </c>
      <c r="I129" s="19"/>
    </row>
    <row r="130" spans="3:18">
      <c r="D130" s="18">
        <v>29</v>
      </c>
      <c r="E130">
        <v>23</v>
      </c>
      <c r="F130">
        <v>42</v>
      </c>
      <c r="G130" s="1">
        <v>0.7</v>
      </c>
      <c r="H130" s="1">
        <v>23.7</v>
      </c>
      <c r="I130" s="19"/>
    </row>
    <row r="131" spans="3:18">
      <c r="C131" s="22" t="s">
        <v>24</v>
      </c>
      <c r="D131" s="18">
        <v>6</v>
      </c>
      <c r="E131" s="16">
        <v>18</v>
      </c>
      <c r="F131" s="16">
        <v>36</v>
      </c>
      <c r="G131" s="19">
        <v>0.6</v>
      </c>
      <c r="H131" s="19">
        <v>18.600000000000001</v>
      </c>
      <c r="I131" s="19"/>
      <c r="J131" s="17">
        <v>13</v>
      </c>
      <c r="K131" s="1">
        <v>0.93333333333333335</v>
      </c>
      <c r="L131" s="1">
        <v>8.5500000000000007</v>
      </c>
      <c r="M131" s="1">
        <v>-7.6166666666666671</v>
      </c>
      <c r="N131" s="1"/>
      <c r="O131" s="17">
        <v>6</v>
      </c>
      <c r="P131" s="1">
        <v>18.600000000000001</v>
      </c>
      <c r="Q131" s="1">
        <v>15.633333333333333</v>
      </c>
      <c r="R131" s="1">
        <v>2.9666666666666686</v>
      </c>
    </row>
    <row r="132" spans="3:18">
      <c r="D132" s="18">
        <v>6</v>
      </c>
      <c r="E132" s="8">
        <v>20</v>
      </c>
      <c r="F132" s="8">
        <v>11</v>
      </c>
      <c r="G132" s="9">
        <v>0.18333333333333332</v>
      </c>
      <c r="H132" s="9">
        <v>20.183333333333334</v>
      </c>
      <c r="I132" s="19"/>
      <c r="J132" s="17">
        <v>13</v>
      </c>
      <c r="K132" s="1">
        <v>4</v>
      </c>
      <c r="L132" s="1">
        <v>8.5500000000000007</v>
      </c>
      <c r="M132" s="1">
        <v>-4.5500000000000007</v>
      </c>
      <c r="N132" s="1"/>
      <c r="O132" s="17">
        <v>6</v>
      </c>
      <c r="P132" s="1">
        <v>20.183333333333334</v>
      </c>
      <c r="Q132" s="1">
        <v>15.633333333333333</v>
      </c>
      <c r="R132" s="1">
        <v>4.5500000000000007</v>
      </c>
    </row>
    <row r="133" spans="3:18">
      <c r="C133" t="s">
        <v>85</v>
      </c>
      <c r="D133" s="18">
        <v>6</v>
      </c>
      <c r="E133" s="8">
        <v>22</v>
      </c>
      <c r="F133" s="8">
        <v>56</v>
      </c>
      <c r="G133" s="9">
        <v>0.93333333333333335</v>
      </c>
      <c r="H133" s="9">
        <v>22.933333333333334</v>
      </c>
      <c r="I133" s="19"/>
      <c r="J133" s="17">
        <v>13</v>
      </c>
      <c r="K133" s="1">
        <v>4.0333333333333332</v>
      </c>
      <c r="L133" s="1">
        <v>8.5500000000000007</v>
      </c>
      <c r="M133" s="1">
        <v>-4.5166666666666675</v>
      </c>
      <c r="N133" s="1"/>
      <c r="O133" s="17">
        <v>6</v>
      </c>
      <c r="P133" s="1">
        <v>22.933333333333334</v>
      </c>
      <c r="Q133" s="1">
        <v>15.633333333333333</v>
      </c>
      <c r="R133" s="1">
        <v>7.3000000000000007</v>
      </c>
    </row>
    <row r="134" spans="3:18">
      <c r="D134" s="18">
        <v>11</v>
      </c>
      <c r="E134" s="8">
        <v>16</v>
      </c>
      <c r="F134" s="8">
        <v>13</v>
      </c>
      <c r="G134" s="9">
        <v>0.21666666666666667</v>
      </c>
      <c r="H134" s="9">
        <v>16.216666666666665</v>
      </c>
      <c r="I134" s="19"/>
      <c r="J134" s="17">
        <v>13</v>
      </c>
      <c r="K134" s="1">
        <v>7.7</v>
      </c>
      <c r="L134" s="1">
        <v>8.5500000000000007</v>
      </c>
      <c r="M134" s="1">
        <v>-0.85000000000000053</v>
      </c>
      <c r="N134" s="1"/>
      <c r="O134" s="17">
        <v>11</v>
      </c>
      <c r="P134" s="1">
        <v>16.216666666666665</v>
      </c>
      <c r="Q134" s="1">
        <v>15.616666666666667</v>
      </c>
      <c r="R134" s="1">
        <v>0.59999999999999787</v>
      </c>
    </row>
    <row r="135" spans="3:18">
      <c r="D135" s="18">
        <v>12</v>
      </c>
      <c r="E135">
        <v>18</v>
      </c>
      <c r="F135">
        <v>49</v>
      </c>
      <c r="G135" s="1">
        <v>0.81666666666666665</v>
      </c>
      <c r="H135" s="1">
        <v>18.816666666666666</v>
      </c>
      <c r="I135" s="19"/>
      <c r="J135" s="21">
        <v>13</v>
      </c>
      <c r="K135" s="1">
        <v>7.8</v>
      </c>
      <c r="L135" s="1">
        <v>8.5500000000000007</v>
      </c>
      <c r="M135" s="1">
        <v>-0.75000000000000089</v>
      </c>
      <c r="N135" s="1"/>
      <c r="O135" s="17">
        <v>12</v>
      </c>
      <c r="P135" s="1">
        <v>18.816666666666666</v>
      </c>
      <c r="Q135" s="1">
        <v>15.6</v>
      </c>
      <c r="R135" s="1">
        <v>3.2166666666666668</v>
      </c>
    </row>
    <row r="136" spans="3:18">
      <c r="D136" s="18">
        <v>13</v>
      </c>
      <c r="E136">
        <v>0</v>
      </c>
      <c r="F136">
        <v>56</v>
      </c>
      <c r="G136" s="1">
        <v>0.93333333333333335</v>
      </c>
      <c r="H136" s="1">
        <v>0.93333333333333335</v>
      </c>
      <c r="I136" s="19"/>
      <c r="J136" s="17">
        <v>14</v>
      </c>
      <c r="K136" s="1">
        <v>0.98333333333333328</v>
      </c>
      <c r="L136" s="1">
        <v>8.5666666666666664</v>
      </c>
      <c r="M136" s="1">
        <v>-7.583333333333333</v>
      </c>
      <c r="N136" s="1"/>
      <c r="O136" s="17">
        <v>14</v>
      </c>
      <c r="P136" s="1">
        <v>16.316666666666666</v>
      </c>
      <c r="Q136" s="1">
        <v>15.6</v>
      </c>
      <c r="R136" s="1">
        <v>0.71666666666666679</v>
      </c>
    </row>
    <row r="137" spans="3:18">
      <c r="D137" s="18">
        <v>13</v>
      </c>
      <c r="E137">
        <v>4</v>
      </c>
      <c r="F137">
        <v>0</v>
      </c>
      <c r="G137" s="1">
        <v>0</v>
      </c>
      <c r="H137" s="1">
        <v>4</v>
      </c>
      <c r="I137" s="19"/>
      <c r="J137" s="21">
        <v>14</v>
      </c>
      <c r="K137" s="1">
        <v>1</v>
      </c>
      <c r="L137" s="1">
        <v>8.5666666666666664</v>
      </c>
      <c r="M137" s="1">
        <v>-7.5666666666666664</v>
      </c>
      <c r="N137" s="1"/>
      <c r="O137" s="17">
        <v>14</v>
      </c>
      <c r="P137" s="1">
        <v>17.183333333333334</v>
      </c>
      <c r="Q137" s="1">
        <v>15.6</v>
      </c>
      <c r="R137" s="1">
        <v>1.5833333333333339</v>
      </c>
    </row>
    <row r="138" spans="3:18">
      <c r="D138" s="18">
        <v>13</v>
      </c>
      <c r="E138">
        <v>4</v>
      </c>
      <c r="F138">
        <v>2</v>
      </c>
      <c r="G138" s="1">
        <v>3.3333333333333333E-2</v>
      </c>
      <c r="H138" s="1">
        <v>4.0333333333333332</v>
      </c>
      <c r="I138" s="19"/>
      <c r="J138" s="21">
        <v>14</v>
      </c>
      <c r="K138" s="1">
        <v>4.416666666666667</v>
      </c>
      <c r="L138" s="1">
        <v>8.5666666666666664</v>
      </c>
      <c r="M138" s="1">
        <v>-4.1499999999999995</v>
      </c>
      <c r="N138" s="1"/>
      <c r="O138" s="17">
        <v>14</v>
      </c>
      <c r="P138" s="1">
        <v>17.666666666666668</v>
      </c>
      <c r="Q138" s="1">
        <v>15.6</v>
      </c>
      <c r="R138" s="1">
        <v>2.0666666666666682</v>
      </c>
    </row>
    <row r="139" spans="3:18">
      <c r="C139" s="23" t="s">
        <v>86</v>
      </c>
      <c r="D139">
        <v>13</v>
      </c>
      <c r="E139" s="8">
        <v>7</v>
      </c>
      <c r="F139" s="8">
        <v>42</v>
      </c>
      <c r="G139" s="9">
        <v>0.7</v>
      </c>
      <c r="H139" s="9">
        <v>7.7</v>
      </c>
      <c r="I139" s="19"/>
      <c r="J139" s="17">
        <v>19</v>
      </c>
      <c r="K139" s="1">
        <v>7.6333333333333329</v>
      </c>
      <c r="L139" s="1">
        <v>8.6333333333333329</v>
      </c>
      <c r="M139" s="1">
        <v>-1</v>
      </c>
      <c r="N139" s="1"/>
      <c r="O139" s="17">
        <v>14</v>
      </c>
      <c r="P139" s="1">
        <v>19.866666666666667</v>
      </c>
      <c r="Q139" s="1">
        <v>15.6</v>
      </c>
      <c r="R139" s="1">
        <v>4.2666666666666675</v>
      </c>
    </row>
    <row r="140" spans="3:18">
      <c r="D140" s="18">
        <v>13</v>
      </c>
      <c r="E140">
        <v>7</v>
      </c>
      <c r="F140">
        <v>48</v>
      </c>
      <c r="G140" s="1">
        <v>0.8</v>
      </c>
      <c r="H140" s="1">
        <v>7.8</v>
      </c>
      <c r="I140" s="19"/>
      <c r="J140" s="17">
        <v>24</v>
      </c>
      <c r="K140" s="1">
        <v>4.2</v>
      </c>
      <c r="L140" s="1">
        <v>8.6833333333333336</v>
      </c>
      <c r="M140" s="1">
        <v>-4.4833333333333334</v>
      </c>
      <c r="N140" s="1"/>
      <c r="O140" s="17">
        <v>14</v>
      </c>
      <c r="P140" s="1">
        <v>22.683333333333334</v>
      </c>
      <c r="Q140" s="1">
        <v>15.6</v>
      </c>
      <c r="R140" s="1">
        <v>7.0833333333333339</v>
      </c>
    </row>
    <row r="141" spans="3:18">
      <c r="D141" s="18">
        <v>14</v>
      </c>
      <c r="E141" s="12">
        <v>0</v>
      </c>
      <c r="F141" s="12">
        <v>59</v>
      </c>
      <c r="G141" s="13">
        <v>0.98333333333333328</v>
      </c>
      <c r="H141" s="13">
        <v>0.98333333333333328</v>
      </c>
      <c r="I141" s="19"/>
      <c r="J141" s="17">
        <v>25</v>
      </c>
      <c r="K141" s="1">
        <v>7.166666666666667</v>
      </c>
      <c r="L141" s="1">
        <v>8.6833333333333336</v>
      </c>
      <c r="M141" s="1">
        <v>-1.5166666666666666</v>
      </c>
      <c r="N141" s="1"/>
      <c r="O141" s="17">
        <v>16</v>
      </c>
      <c r="P141" s="1">
        <v>16.3</v>
      </c>
      <c r="Q141" s="1">
        <v>15.6</v>
      </c>
      <c r="R141" s="1">
        <v>0.70000000000000107</v>
      </c>
    </row>
    <row r="142" spans="3:18">
      <c r="D142" s="18">
        <v>14</v>
      </c>
      <c r="E142" s="12">
        <v>1</v>
      </c>
      <c r="F142" s="12">
        <v>0</v>
      </c>
      <c r="G142" s="13">
        <v>0</v>
      </c>
      <c r="H142" s="13">
        <v>1</v>
      </c>
      <c r="I142" s="19"/>
      <c r="J142" s="17">
        <v>26</v>
      </c>
      <c r="K142" s="1">
        <v>2.4500000000000002</v>
      </c>
      <c r="L142" s="1">
        <v>8.6833333333333336</v>
      </c>
      <c r="M142" s="1">
        <v>-6.2333333333333334</v>
      </c>
      <c r="N142" s="1"/>
      <c r="O142" s="17">
        <v>16</v>
      </c>
      <c r="P142" s="1">
        <v>17.5</v>
      </c>
      <c r="Q142" s="1">
        <v>15.6</v>
      </c>
      <c r="R142" s="1">
        <v>1.9000000000000004</v>
      </c>
    </row>
    <row r="143" spans="3:18">
      <c r="C143" t="s">
        <v>87</v>
      </c>
      <c r="D143" s="18">
        <v>14</v>
      </c>
      <c r="E143" s="8">
        <v>4</v>
      </c>
      <c r="F143" s="8">
        <v>25</v>
      </c>
      <c r="G143" s="9">
        <v>0.41666666666666669</v>
      </c>
      <c r="H143" s="9">
        <v>4.416666666666667</v>
      </c>
      <c r="I143" s="19"/>
      <c r="J143" s="17">
        <v>28</v>
      </c>
      <c r="K143" s="1">
        <v>6.9833333333333334</v>
      </c>
      <c r="L143" s="1">
        <v>8.6833333333333336</v>
      </c>
      <c r="M143" s="1">
        <v>-1.7000000000000002</v>
      </c>
      <c r="N143" s="1"/>
      <c r="O143" s="17">
        <v>19</v>
      </c>
      <c r="P143" s="1">
        <v>18.733333333333334</v>
      </c>
      <c r="Q143" s="1">
        <v>15.616666666666667</v>
      </c>
      <c r="R143" s="1">
        <v>3.1166666666666671</v>
      </c>
    </row>
    <row r="144" spans="3:18">
      <c r="D144" s="18">
        <v>14</v>
      </c>
      <c r="E144">
        <v>16</v>
      </c>
      <c r="F144">
        <v>19</v>
      </c>
      <c r="G144" s="1">
        <v>0.31666666666666665</v>
      </c>
      <c r="H144" s="1">
        <v>16.316666666666666</v>
      </c>
      <c r="I144" s="19"/>
      <c r="J144" s="21">
        <v>28</v>
      </c>
      <c r="K144" s="1">
        <v>7.3</v>
      </c>
      <c r="L144" s="1">
        <v>8.6833333333333336</v>
      </c>
      <c r="M144" s="1">
        <v>-1.3833333333333337</v>
      </c>
      <c r="N144" s="1"/>
      <c r="O144" s="17">
        <v>23</v>
      </c>
      <c r="P144" s="1">
        <v>19.583333333333332</v>
      </c>
      <c r="Q144" s="1">
        <v>15.65</v>
      </c>
      <c r="R144" s="1">
        <v>3.9333333333333318</v>
      </c>
    </row>
    <row r="145" spans="3:18">
      <c r="D145" s="18">
        <v>14</v>
      </c>
      <c r="E145" s="8">
        <v>17</v>
      </c>
      <c r="F145" s="8">
        <v>11</v>
      </c>
      <c r="G145" s="9">
        <v>0.18333333333333332</v>
      </c>
      <c r="H145" s="9">
        <v>17.183333333333334</v>
      </c>
      <c r="I145" s="19"/>
      <c r="J145" s="17">
        <v>29</v>
      </c>
      <c r="K145" s="1">
        <v>1.35</v>
      </c>
      <c r="L145" s="1">
        <v>8.6833333333333336</v>
      </c>
      <c r="M145" s="1">
        <v>-7.3333333333333339</v>
      </c>
      <c r="N145" s="1"/>
      <c r="O145" s="17">
        <v>23</v>
      </c>
      <c r="P145" s="1">
        <v>19.683333333333334</v>
      </c>
      <c r="Q145" s="1">
        <v>15.65</v>
      </c>
      <c r="R145" s="1">
        <v>4.0333333333333332</v>
      </c>
    </row>
    <row r="146" spans="3:18">
      <c r="D146" s="18">
        <v>14</v>
      </c>
      <c r="E146" s="8">
        <v>17</v>
      </c>
      <c r="F146" s="8">
        <v>40</v>
      </c>
      <c r="G146" s="9">
        <v>0.66666666666666663</v>
      </c>
      <c r="H146" s="9">
        <v>17.666666666666668</v>
      </c>
      <c r="I146" s="19"/>
      <c r="J146" s="17">
        <v>31</v>
      </c>
      <c r="K146" s="1">
        <v>7.666666666666667</v>
      </c>
      <c r="L146" s="1">
        <v>8.6833333333333336</v>
      </c>
      <c r="M146" s="1">
        <v>-1.0166666666666666</v>
      </c>
      <c r="N146" s="1"/>
      <c r="O146" s="17">
        <v>23</v>
      </c>
      <c r="P146" s="1">
        <v>23.166666666666668</v>
      </c>
      <c r="Q146" s="1">
        <v>15.65</v>
      </c>
      <c r="R146" s="1">
        <v>7.5166666666666675</v>
      </c>
    </row>
    <row r="147" spans="3:18">
      <c r="D147" s="18">
        <v>15</v>
      </c>
      <c r="E147">
        <v>19</v>
      </c>
      <c r="F147">
        <v>52</v>
      </c>
      <c r="G147" s="1">
        <v>0.8666666666666667</v>
      </c>
      <c r="H147" s="1">
        <v>19.866666666666667</v>
      </c>
      <c r="I147" s="19"/>
      <c r="K147" t="s">
        <v>41</v>
      </c>
      <c r="O147" s="17">
        <v>23</v>
      </c>
      <c r="P147" s="1">
        <v>23.683333333333334</v>
      </c>
      <c r="Q147" s="1">
        <v>15.65</v>
      </c>
      <c r="R147" s="1">
        <v>8.0333333333333332</v>
      </c>
    </row>
    <row r="148" spans="3:18">
      <c r="C148" t="s">
        <v>88</v>
      </c>
      <c r="D148" s="18">
        <v>15</v>
      </c>
      <c r="E148" s="8">
        <v>22</v>
      </c>
      <c r="F148" s="8">
        <v>41</v>
      </c>
      <c r="G148" s="9">
        <v>0.68333333333333335</v>
      </c>
      <c r="H148" s="9">
        <v>22.683333333333334</v>
      </c>
      <c r="I148" s="19"/>
      <c r="O148" s="17">
        <v>24</v>
      </c>
      <c r="P148" s="1">
        <v>16.55</v>
      </c>
      <c r="Q148" s="1">
        <v>15.666666666666666</v>
      </c>
      <c r="R148" s="1">
        <v>0.88333333333333464</v>
      </c>
    </row>
    <row r="149" spans="3:18">
      <c r="D149" s="18">
        <v>16</v>
      </c>
      <c r="E149">
        <v>16</v>
      </c>
      <c r="F149">
        <v>18</v>
      </c>
      <c r="G149" s="1">
        <v>0.3</v>
      </c>
      <c r="H149" s="1">
        <v>16.3</v>
      </c>
      <c r="I149" s="19"/>
      <c r="O149" s="17">
        <v>28</v>
      </c>
      <c r="P149" s="1">
        <v>15.783333333333333</v>
      </c>
      <c r="Q149" s="1">
        <v>15.716666666666667</v>
      </c>
      <c r="R149" s="1">
        <v>6.666666666666643E-2</v>
      </c>
    </row>
    <row r="150" spans="3:18">
      <c r="D150" s="18">
        <v>16</v>
      </c>
      <c r="E150">
        <v>17</v>
      </c>
      <c r="F150">
        <v>30</v>
      </c>
      <c r="G150" s="1">
        <v>0.5</v>
      </c>
      <c r="H150" s="1">
        <v>17.5</v>
      </c>
      <c r="I150" s="19"/>
      <c r="O150" s="17">
        <v>28</v>
      </c>
      <c r="P150" s="1">
        <v>19.600000000000001</v>
      </c>
      <c r="Q150" s="1">
        <v>15.716666666666667</v>
      </c>
      <c r="R150" s="1">
        <v>3.8833333333333346</v>
      </c>
    </row>
    <row r="151" spans="3:18">
      <c r="D151" s="18">
        <v>19</v>
      </c>
      <c r="E151">
        <v>7</v>
      </c>
      <c r="F151">
        <v>38</v>
      </c>
      <c r="G151" s="1">
        <v>0.6333333333333333</v>
      </c>
      <c r="H151" s="1">
        <v>7.6333333333333329</v>
      </c>
      <c r="I151" s="19"/>
      <c r="O151" s="17">
        <v>28</v>
      </c>
      <c r="P151" s="1">
        <v>19.8</v>
      </c>
      <c r="Q151" s="1">
        <v>15.716666666666667</v>
      </c>
      <c r="R151" s="1">
        <v>4.0833333333333339</v>
      </c>
    </row>
    <row r="152" spans="3:18">
      <c r="D152" s="18">
        <v>19</v>
      </c>
      <c r="E152">
        <v>18</v>
      </c>
      <c r="F152">
        <v>44</v>
      </c>
      <c r="G152" s="1">
        <v>0.73333333333333328</v>
      </c>
      <c r="H152" s="1">
        <v>18.733333333333334</v>
      </c>
      <c r="I152" s="19"/>
      <c r="O152" s="17">
        <v>28</v>
      </c>
      <c r="P152" s="1">
        <v>20.683333333333334</v>
      </c>
      <c r="Q152" s="1">
        <v>15.716666666666667</v>
      </c>
      <c r="R152" s="1">
        <v>4.9666666666666668</v>
      </c>
    </row>
    <row r="153" spans="3:18">
      <c r="D153" s="18">
        <v>23</v>
      </c>
      <c r="E153">
        <v>19</v>
      </c>
      <c r="F153">
        <v>35</v>
      </c>
      <c r="G153" s="1">
        <v>0.58333333333333337</v>
      </c>
      <c r="H153" s="1">
        <v>19.583333333333332</v>
      </c>
      <c r="I153" s="19"/>
      <c r="O153" s="17">
        <v>29</v>
      </c>
      <c r="P153" s="1">
        <v>15.15</v>
      </c>
      <c r="Q153" s="1">
        <v>15.733333333333333</v>
      </c>
      <c r="R153" s="1">
        <v>-0.58333333333333215</v>
      </c>
    </row>
    <row r="154" spans="3:18">
      <c r="D154" s="18">
        <v>23</v>
      </c>
      <c r="E154">
        <v>19</v>
      </c>
      <c r="F154">
        <v>41</v>
      </c>
      <c r="G154" s="1">
        <v>0.68333333333333335</v>
      </c>
      <c r="H154" s="1">
        <v>19.683333333333334</v>
      </c>
      <c r="I154" s="19"/>
      <c r="O154" s="17">
        <v>29</v>
      </c>
      <c r="P154" s="1">
        <v>16.850000000000001</v>
      </c>
      <c r="Q154" s="1">
        <v>15.733333333333333</v>
      </c>
      <c r="R154" s="1">
        <v>1.1166666666666689</v>
      </c>
    </row>
    <row r="155" spans="3:18">
      <c r="D155" s="18">
        <v>23</v>
      </c>
      <c r="E155" s="8">
        <v>23</v>
      </c>
      <c r="F155" s="8">
        <v>10</v>
      </c>
      <c r="G155" s="9">
        <v>0.16666666666666666</v>
      </c>
      <c r="H155" s="9">
        <v>23.166666666666668</v>
      </c>
      <c r="I155" s="19"/>
      <c r="O155" s="17">
        <v>31</v>
      </c>
      <c r="P155" s="1">
        <v>16.350000000000001</v>
      </c>
      <c r="Q155" s="1">
        <v>15.766666666666667</v>
      </c>
      <c r="R155" s="1">
        <v>0.58333333333333393</v>
      </c>
    </row>
    <row r="156" spans="3:18">
      <c r="D156" s="18">
        <v>23</v>
      </c>
      <c r="E156">
        <v>23</v>
      </c>
      <c r="F156">
        <v>41</v>
      </c>
      <c r="G156" s="1">
        <v>0.68333333333333335</v>
      </c>
      <c r="H156" s="1">
        <v>23.683333333333334</v>
      </c>
      <c r="I156" s="19"/>
      <c r="O156" s="17">
        <v>31</v>
      </c>
      <c r="P156" s="1">
        <v>19.350000000000001</v>
      </c>
      <c r="Q156" s="1">
        <v>15.766666666666667</v>
      </c>
      <c r="R156" s="1">
        <v>3.5833333333333339</v>
      </c>
    </row>
    <row r="157" spans="3:18">
      <c r="D157" s="18">
        <v>24</v>
      </c>
      <c r="E157">
        <v>4</v>
      </c>
      <c r="F157">
        <v>12</v>
      </c>
      <c r="G157" s="1">
        <v>0.2</v>
      </c>
      <c r="H157" s="1">
        <v>4.2</v>
      </c>
      <c r="I157" s="19"/>
      <c r="P157" t="s">
        <v>42</v>
      </c>
    </row>
    <row r="158" spans="3:18">
      <c r="D158" s="18">
        <v>24</v>
      </c>
      <c r="E158">
        <v>16</v>
      </c>
      <c r="F158">
        <v>33</v>
      </c>
      <c r="G158" s="1">
        <v>0.55000000000000004</v>
      </c>
      <c r="H158" s="1">
        <v>16.55</v>
      </c>
      <c r="I158" s="19"/>
    </row>
    <row r="159" spans="3:18">
      <c r="D159" s="18">
        <v>25</v>
      </c>
      <c r="E159">
        <v>7</v>
      </c>
      <c r="F159">
        <v>10</v>
      </c>
      <c r="G159" s="1">
        <v>0.16666666666666666</v>
      </c>
      <c r="H159" s="1">
        <v>7.166666666666667</v>
      </c>
      <c r="I159" s="19"/>
    </row>
    <row r="160" spans="3:18">
      <c r="D160" s="18">
        <v>26</v>
      </c>
      <c r="E160">
        <v>2</v>
      </c>
      <c r="F160">
        <v>27</v>
      </c>
      <c r="G160" s="1">
        <v>0.45</v>
      </c>
      <c r="H160" s="1">
        <v>2.4500000000000002</v>
      </c>
      <c r="I160" s="19"/>
    </row>
    <row r="161" spans="3:9">
      <c r="D161" s="18">
        <v>28</v>
      </c>
      <c r="E161">
        <v>6</v>
      </c>
      <c r="F161">
        <v>59</v>
      </c>
      <c r="G161" s="1">
        <v>0.98333333333333328</v>
      </c>
      <c r="H161" s="1">
        <v>6.9833333333333334</v>
      </c>
      <c r="I161" s="19"/>
    </row>
    <row r="162" spans="3:9">
      <c r="D162" s="18">
        <v>28</v>
      </c>
      <c r="E162">
        <v>7</v>
      </c>
      <c r="F162">
        <v>18</v>
      </c>
      <c r="G162" s="1">
        <v>0.3</v>
      </c>
      <c r="H162" s="1">
        <v>7.3</v>
      </c>
      <c r="I162" s="19"/>
    </row>
    <row r="163" spans="3:9">
      <c r="C163" t="s">
        <v>89</v>
      </c>
      <c r="D163" s="18">
        <v>28</v>
      </c>
      <c r="E163" s="8">
        <v>15</v>
      </c>
      <c r="F163" s="8">
        <v>47</v>
      </c>
      <c r="G163" s="9">
        <v>0.78333333333333333</v>
      </c>
      <c r="H163" s="9">
        <v>15.783333333333333</v>
      </c>
      <c r="I163" s="19"/>
    </row>
    <row r="164" spans="3:9">
      <c r="D164" s="18">
        <v>28</v>
      </c>
      <c r="E164">
        <v>19</v>
      </c>
      <c r="F164">
        <v>36</v>
      </c>
      <c r="G164" s="1">
        <v>0.6</v>
      </c>
      <c r="H164" s="1">
        <v>19.600000000000001</v>
      </c>
      <c r="I164" s="19"/>
    </row>
    <row r="165" spans="3:9">
      <c r="D165" s="18">
        <v>28</v>
      </c>
      <c r="E165">
        <v>19</v>
      </c>
      <c r="F165">
        <v>48</v>
      </c>
      <c r="G165" s="1">
        <v>0.8</v>
      </c>
      <c r="H165" s="1">
        <v>19.8</v>
      </c>
      <c r="I165" s="19"/>
    </row>
    <row r="166" spans="3:9">
      <c r="D166" s="18">
        <v>28</v>
      </c>
      <c r="E166" s="8">
        <v>20</v>
      </c>
      <c r="F166" s="8">
        <v>41</v>
      </c>
      <c r="G166" s="9">
        <v>0.68333333333333335</v>
      </c>
      <c r="H166" s="9">
        <v>20.683333333333334</v>
      </c>
      <c r="I166" s="19"/>
    </row>
    <row r="167" spans="3:9">
      <c r="D167" s="18">
        <v>29</v>
      </c>
      <c r="E167">
        <v>1</v>
      </c>
      <c r="F167">
        <v>21</v>
      </c>
      <c r="G167" s="1">
        <v>0.35</v>
      </c>
      <c r="H167" s="1">
        <v>1.35</v>
      </c>
      <c r="I167" s="19"/>
    </row>
    <row r="168" spans="3:9">
      <c r="C168" t="s">
        <v>90</v>
      </c>
      <c r="D168" s="18">
        <v>29</v>
      </c>
      <c r="E168" s="14">
        <v>15</v>
      </c>
      <c r="F168" s="14">
        <v>9</v>
      </c>
      <c r="G168" s="15">
        <v>0.15</v>
      </c>
      <c r="H168" s="15">
        <v>15.15</v>
      </c>
      <c r="I168" s="19"/>
    </row>
    <row r="169" spans="3:9">
      <c r="D169" s="18">
        <v>29</v>
      </c>
      <c r="E169">
        <v>16</v>
      </c>
      <c r="F169">
        <v>51</v>
      </c>
      <c r="G169" s="1">
        <v>0.85</v>
      </c>
      <c r="H169" s="1">
        <v>16.850000000000001</v>
      </c>
      <c r="I169" s="19"/>
    </row>
    <row r="170" spans="3:9">
      <c r="D170" s="18">
        <v>31</v>
      </c>
      <c r="E170">
        <v>7</v>
      </c>
      <c r="F170">
        <v>40</v>
      </c>
      <c r="G170" s="1">
        <v>0.66666666666666663</v>
      </c>
      <c r="H170" s="1">
        <v>7.666666666666667</v>
      </c>
      <c r="I170" s="19"/>
    </row>
    <row r="171" spans="3:9">
      <c r="D171" s="18">
        <v>31</v>
      </c>
      <c r="E171">
        <v>16</v>
      </c>
      <c r="F171">
        <v>21</v>
      </c>
      <c r="G171" s="1">
        <v>0.35</v>
      </c>
      <c r="H171" s="1">
        <v>16.350000000000001</v>
      </c>
      <c r="I171" s="19"/>
    </row>
    <row r="172" spans="3:9">
      <c r="D172" s="18">
        <v>31</v>
      </c>
      <c r="E172">
        <v>19</v>
      </c>
      <c r="F172">
        <v>21</v>
      </c>
      <c r="G172" s="1">
        <v>0.35</v>
      </c>
      <c r="H172" s="1">
        <v>19.350000000000001</v>
      </c>
      <c r="I172" s="19"/>
    </row>
    <row r="173" spans="3:9">
      <c r="D173" s="23"/>
      <c r="I173" s="19"/>
    </row>
    <row r="174" spans="3:9">
      <c r="I174" s="19"/>
    </row>
    <row r="175" spans="3:9">
      <c r="I175" s="19"/>
    </row>
    <row r="176" spans="3:9">
      <c r="I176" s="19"/>
    </row>
    <row r="177" spans="9:9">
      <c r="I177" s="19"/>
    </row>
    <row r="178" spans="9:9">
      <c r="I178" s="19"/>
    </row>
    <row r="179" spans="9:9">
      <c r="I179" s="19"/>
    </row>
    <row r="180" spans="9:9">
      <c r="I180" s="19"/>
    </row>
  </sheetData>
  <sortState ref="AG3:AG102">
    <sortCondition ref="AG3:AG102"/>
  </sortState>
  <mergeCells count="2">
    <mergeCell ref="U1:V1"/>
    <mergeCell ref="X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74"/>
  <sheetViews>
    <sheetView workbookViewId="0">
      <selection activeCell="AM34" sqref="AM34:AN69"/>
    </sheetView>
  </sheetViews>
  <sheetFormatPr baseColWidth="10" defaultRowHeight="15" x14ac:dyDescent="0"/>
  <cols>
    <col min="3" max="3" width="11.6640625" customWidth="1"/>
    <col min="4" max="4" width="12.5" customWidth="1"/>
  </cols>
  <sheetData>
    <row r="1" spans="2:38" ht="53" customHeight="1">
      <c r="C1" s="46"/>
      <c r="D1" s="47"/>
      <c r="E1" s="160"/>
      <c r="F1" s="160"/>
      <c r="G1" s="161"/>
      <c r="H1" s="94"/>
    </row>
    <row r="2" spans="2:38">
      <c r="S2" s="207"/>
      <c r="T2" s="207"/>
      <c r="U2" s="37"/>
      <c r="V2" s="207"/>
      <c r="W2" s="207"/>
    </row>
    <row r="3" spans="2:38" ht="45">
      <c r="B3" s="4"/>
      <c r="C3" s="22" t="s">
        <v>1</v>
      </c>
      <c r="D3" s="23" t="s">
        <v>44</v>
      </c>
      <c r="E3" t="s">
        <v>2</v>
      </c>
      <c r="F3" t="s">
        <v>3</v>
      </c>
      <c r="G3" t="s">
        <v>4</v>
      </c>
      <c r="H3" t="s">
        <v>33</v>
      </c>
      <c r="J3" s="17" t="s">
        <v>25</v>
      </c>
      <c r="K3" s="20" t="s">
        <v>30</v>
      </c>
      <c r="L3" t="s">
        <v>26</v>
      </c>
      <c r="M3" s="20" t="s">
        <v>27</v>
      </c>
      <c r="N3" s="17" t="s">
        <v>25</v>
      </c>
      <c r="O3" s="20" t="s">
        <v>31</v>
      </c>
      <c r="P3" t="s">
        <v>28</v>
      </c>
      <c r="Q3" s="20" t="s">
        <v>29</v>
      </c>
      <c r="R3" s="20"/>
      <c r="S3" s="20" t="s">
        <v>25</v>
      </c>
      <c r="T3" t="s">
        <v>26</v>
      </c>
      <c r="V3" s="20" t="s">
        <v>25</v>
      </c>
      <c r="W3" t="s">
        <v>28</v>
      </c>
      <c r="X3" s="54"/>
      <c r="Z3" s="20" t="s">
        <v>25</v>
      </c>
      <c r="AA3" t="s">
        <v>26</v>
      </c>
      <c r="AC3" t="s">
        <v>25</v>
      </c>
      <c r="AD3" t="s">
        <v>28</v>
      </c>
      <c r="AH3" t="s">
        <v>26</v>
      </c>
      <c r="AL3" t="s">
        <v>28</v>
      </c>
    </row>
    <row r="4" spans="2:38">
      <c r="D4" s="18">
        <v>1</v>
      </c>
      <c r="E4" s="10">
        <v>5</v>
      </c>
      <c r="F4" s="10">
        <v>44</v>
      </c>
      <c r="G4" s="11">
        <f>F4/60</f>
        <v>0.73333333333333328</v>
      </c>
      <c r="H4" s="11">
        <f>E4+G4</f>
        <v>5.7333333333333334</v>
      </c>
      <c r="I4" s="1"/>
      <c r="J4" s="18">
        <v>1</v>
      </c>
      <c r="K4" s="1">
        <v>5.7333333333333334</v>
      </c>
      <c r="L4" s="1">
        <v>8.6833333333333336</v>
      </c>
      <c r="M4" s="1">
        <f>K4-L4</f>
        <v>-2.95</v>
      </c>
      <c r="N4" s="17">
        <v>13</v>
      </c>
      <c r="O4" s="1">
        <v>17.899999999999999</v>
      </c>
      <c r="P4" s="1">
        <v>16.100000000000001</v>
      </c>
      <c r="Q4" s="1">
        <f>O4-P4</f>
        <v>1.7999999999999972</v>
      </c>
      <c r="S4" s="18">
        <v>1</v>
      </c>
      <c r="T4" s="55">
        <v>-2.95</v>
      </c>
      <c r="U4" s="77"/>
      <c r="V4" s="17">
        <v>13</v>
      </c>
      <c r="W4" s="55">
        <v>1.7999999999999972</v>
      </c>
      <c r="Z4" s="18">
        <v>1</v>
      </c>
      <c r="AA4" s="55">
        <v>-2.95</v>
      </c>
      <c r="AC4" s="17">
        <v>13</v>
      </c>
      <c r="AD4" s="55">
        <v>1.7999999999999972</v>
      </c>
      <c r="AH4" s="69">
        <v>-8.35</v>
      </c>
      <c r="AL4" s="69">
        <v>-1.6166666666666671</v>
      </c>
    </row>
    <row r="5" spans="2:38">
      <c r="D5" s="18">
        <v>1</v>
      </c>
      <c r="E5" s="10">
        <v>5</v>
      </c>
      <c r="F5" s="10">
        <v>44</v>
      </c>
      <c r="G5" s="11">
        <f t="shared" ref="G5:G47" si="0">F5/60</f>
        <v>0.73333333333333328</v>
      </c>
      <c r="H5" s="11">
        <f t="shared" ref="H5:H47" si="1">E5+G5</f>
        <v>5.7333333333333334</v>
      </c>
      <c r="I5" s="1"/>
      <c r="J5" s="18">
        <v>1</v>
      </c>
      <c r="K5" s="1">
        <v>5.7333333333333334</v>
      </c>
      <c r="L5" s="1">
        <v>8.6833333333333336</v>
      </c>
      <c r="M5" s="1">
        <f t="shared" ref="M5:M25" si="2">K5-L5</f>
        <v>-2.95</v>
      </c>
      <c r="N5" s="17">
        <v>15</v>
      </c>
      <c r="O5" s="1">
        <v>22.716666666666665</v>
      </c>
      <c r="P5" s="1">
        <v>16.149999999999999</v>
      </c>
      <c r="Q5" s="1">
        <f t="shared" ref="Q5:Q25" si="3">O5-P5</f>
        <v>6.5666666666666664</v>
      </c>
      <c r="S5" s="18">
        <v>1</v>
      </c>
      <c r="T5" s="55">
        <v>-2.95</v>
      </c>
      <c r="U5" s="77"/>
      <c r="V5" s="17">
        <v>15</v>
      </c>
      <c r="W5" s="55">
        <v>6.5666666666666664</v>
      </c>
      <c r="Z5" s="18">
        <v>1</v>
      </c>
      <c r="AA5" s="55">
        <v>-2.95</v>
      </c>
      <c r="AC5" s="17">
        <v>15</v>
      </c>
      <c r="AD5" s="55">
        <v>6.5666666666666664</v>
      </c>
      <c r="AH5" s="69">
        <v>-8.35</v>
      </c>
      <c r="AL5" s="69">
        <v>-0.75000000000000178</v>
      </c>
    </row>
    <row r="6" spans="2:38">
      <c r="D6" s="18">
        <v>1</v>
      </c>
      <c r="E6" s="10">
        <v>5</v>
      </c>
      <c r="F6" s="10">
        <v>44</v>
      </c>
      <c r="G6" s="11">
        <f t="shared" si="0"/>
        <v>0.73333333333333328</v>
      </c>
      <c r="H6" s="11">
        <f t="shared" si="1"/>
        <v>5.7333333333333334</v>
      </c>
      <c r="I6" s="1"/>
      <c r="J6">
        <v>1</v>
      </c>
      <c r="K6" s="1">
        <v>5.7333333333333334</v>
      </c>
      <c r="L6" s="1">
        <v>8.6833333333333336</v>
      </c>
      <c r="M6" s="1">
        <f t="shared" si="2"/>
        <v>-2.95</v>
      </c>
      <c r="N6" s="17">
        <v>17</v>
      </c>
      <c r="O6" s="1">
        <v>18.45</v>
      </c>
      <c r="P6" s="1">
        <v>16.216666666666665</v>
      </c>
      <c r="Q6" s="1">
        <f t="shared" si="3"/>
        <v>2.2333333333333343</v>
      </c>
      <c r="S6">
        <v>1</v>
      </c>
      <c r="T6" s="55">
        <v>-2.95</v>
      </c>
      <c r="U6" s="77"/>
      <c r="V6" s="17">
        <v>17</v>
      </c>
      <c r="W6" s="55">
        <v>2.2333333333333343</v>
      </c>
      <c r="Z6">
        <v>1</v>
      </c>
      <c r="AA6" s="55">
        <v>-2.95</v>
      </c>
      <c r="AC6" s="17">
        <v>17</v>
      </c>
      <c r="AD6" s="55">
        <v>2.2333333333333343</v>
      </c>
      <c r="AH6" s="69">
        <v>-8.25</v>
      </c>
      <c r="AL6" s="69">
        <v>4.9999999999997158E-2</v>
      </c>
    </row>
    <row r="7" spans="2:38">
      <c r="B7" s="52"/>
      <c r="D7" s="18">
        <v>1</v>
      </c>
      <c r="E7">
        <v>5</v>
      </c>
      <c r="F7">
        <v>51</v>
      </c>
      <c r="G7" s="1">
        <f t="shared" si="0"/>
        <v>0.85</v>
      </c>
      <c r="H7" s="1">
        <f t="shared" si="1"/>
        <v>5.85</v>
      </c>
      <c r="I7" s="1"/>
      <c r="J7">
        <v>1</v>
      </c>
      <c r="K7" s="1">
        <v>5.85</v>
      </c>
      <c r="L7" s="1">
        <v>8.6833333333333336</v>
      </c>
      <c r="M7" s="1">
        <f t="shared" si="2"/>
        <v>-2.8333333333333339</v>
      </c>
      <c r="N7" s="17">
        <v>17</v>
      </c>
      <c r="O7" s="1">
        <v>19.633333333333333</v>
      </c>
      <c r="P7" s="1">
        <v>16.216666666666665</v>
      </c>
      <c r="Q7" s="1">
        <f t="shared" si="3"/>
        <v>3.4166666666666679</v>
      </c>
      <c r="S7">
        <v>1</v>
      </c>
      <c r="T7" s="55">
        <v>-2.8333333333333339</v>
      </c>
      <c r="U7" s="78"/>
      <c r="V7" s="17">
        <v>17</v>
      </c>
      <c r="W7" s="55">
        <v>3.4166666666666679</v>
      </c>
      <c r="Z7">
        <v>1</v>
      </c>
      <c r="AA7" s="55">
        <v>-2.8333333333333339</v>
      </c>
      <c r="AC7" s="17">
        <v>17</v>
      </c>
      <c r="AD7" s="55">
        <v>3.4166666666666679</v>
      </c>
      <c r="AH7" s="69">
        <v>-8.1666666666666661</v>
      </c>
      <c r="AL7" s="69">
        <v>0.31666666666666643</v>
      </c>
    </row>
    <row r="8" spans="2:38">
      <c r="C8" t="s">
        <v>91</v>
      </c>
      <c r="D8" s="18">
        <v>13</v>
      </c>
      <c r="E8" s="8">
        <v>17</v>
      </c>
      <c r="F8" s="8">
        <v>54</v>
      </c>
      <c r="G8" s="9">
        <f t="shared" si="0"/>
        <v>0.9</v>
      </c>
      <c r="H8" s="9">
        <f t="shared" si="1"/>
        <v>17.899999999999999</v>
      </c>
      <c r="I8" s="1"/>
      <c r="J8" s="18">
        <v>17</v>
      </c>
      <c r="K8" s="1">
        <v>0.41666666666666669</v>
      </c>
      <c r="L8" s="1">
        <v>8.4666666666666668</v>
      </c>
      <c r="M8" s="1">
        <f t="shared" si="2"/>
        <v>-8.0500000000000007</v>
      </c>
      <c r="N8" s="17">
        <v>17</v>
      </c>
      <c r="O8" s="1">
        <v>19.766666666666666</v>
      </c>
      <c r="P8" s="1">
        <v>16.216666666666665</v>
      </c>
      <c r="Q8" s="1">
        <f t="shared" si="3"/>
        <v>3.5500000000000007</v>
      </c>
      <c r="S8" s="18">
        <v>17</v>
      </c>
      <c r="T8" s="55">
        <v>-8.0500000000000007</v>
      </c>
      <c r="U8" s="77"/>
      <c r="V8" s="17">
        <v>17</v>
      </c>
      <c r="W8" s="55">
        <v>3.5500000000000007</v>
      </c>
      <c r="Z8" s="18">
        <v>17</v>
      </c>
      <c r="AA8" s="55">
        <v>-8.0500000000000007</v>
      </c>
      <c r="AC8" s="17">
        <v>17</v>
      </c>
      <c r="AD8" s="55">
        <v>3.5500000000000007</v>
      </c>
      <c r="AH8" s="69">
        <v>-8.0833333333333339</v>
      </c>
      <c r="AL8" s="69">
        <v>0.35000000000000142</v>
      </c>
    </row>
    <row r="9" spans="2:38">
      <c r="D9" s="18">
        <v>15</v>
      </c>
      <c r="E9">
        <v>22</v>
      </c>
      <c r="F9">
        <v>43</v>
      </c>
      <c r="G9" s="1">
        <f t="shared" si="0"/>
        <v>0.71666666666666667</v>
      </c>
      <c r="H9" s="1">
        <f t="shared" si="1"/>
        <v>22.716666666666665</v>
      </c>
      <c r="I9" s="1"/>
      <c r="J9">
        <v>17</v>
      </c>
      <c r="K9" s="1">
        <v>0.41666666666666669</v>
      </c>
      <c r="L9" s="1">
        <v>8.4666666666666668</v>
      </c>
      <c r="M9" s="1">
        <f t="shared" si="2"/>
        <v>-8.0500000000000007</v>
      </c>
      <c r="N9" s="17">
        <v>17</v>
      </c>
      <c r="O9" s="1">
        <v>19.766666666666666</v>
      </c>
      <c r="P9" s="1">
        <v>16.216666666666665</v>
      </c>
      <c r="Q9" s="1">
        <f t="shared" si="3"/>
        <v>3.5500000000000007</v>
      </c>
      <c r="S9">
        <v>17</v>
      </c>
      <c r="T9" s="55">
        <v>-8.0500000000000007</v>
      </c>
      <c r="U9" s="77"/>
      <c r="V9" s="17">
        <v>17</v>
      </c>
      <c r="W9" s="55">
        <v>3.5500000000000007</v>
      </c>
      <c r="Z9">
        <v>17</v>
      </c>
      <c r="AA9" s="55">
        <v>-8.0500000000000007</v>
      </c>
      <c r="AC9" s="17">
        <v>17</v>
      </c>
      <c r="AD9" s="55">
        <v>3.5500000000000007</v>
      </c>
      <c r="AH9" s="69">
        <v>-8.0833333333333339</v>
      </c>
      <c r="AL9" s="69">
        <v>0.51666666666666572</v>
      </c>
    </row>
    <row r="10" spans="2:38">
      <c r="D10" s="18">
        <v>17</v>
      </c>
      <c r="E10" s="10">
        <v>0</v>
      </c>
      <c r="F10" s="10">
        <v>25</v>
      </c>
      <c r="G10" s="11">
        <f t="shared" si="0"/>
        <v>0.41666666666666669</v>
      </c>
      <c r="H10" s="11">
        <f t="shared" si="1"/>
        <v>0.41666666666666669</v>
      </c>
      <c r="I10" s="1"/>
      <c r="J10" s="18">
        <v>18</v>
      </c>
      <c r="K10" s="1">
        <v>5.6</v>
      </c>
      <c r="L10" s="1">
        <v>8.4499999999999993</v>
      </c>
      <c r="M10" s="1">
        <f t="shared" si="2"/>
        <v>-2.8499999999999996</v>
      </c>
      <c r="N10" s="17">
        <v>17</v>
      </c>
      <c r="O10" s="73">
        <v>19.8</v>
      </c>
      <c r="P10" s="73">
        <v>16.216666666666665</v>
      </c>
      <c r="Q10" s="73">
        <f t="shared" si="3"/>
        <v>3.5833333333333357</v>
      </c>
      <c r="S10" s="18">
        <v>18</v>
      </c>
      <c r="T10" s="55">
        <v>-2.8499999999999996</v>
      </c>
      <c r="U10" s="77"/>
      <c r="V10" s="17">
        <v>17</v>
      </c>
      <c r="W10" s="76">
        <v>3.58</v>
      </c>
      <c r="Z10" s="18">
        <v>18</v>
      </c>
      <c r="AA10" s="55">
        <v>-2.8499999999999996</v>
      </c>
      <c r="AC10" s="17">
        <v>17</v>
      </c>
      <c r="AD10" s="76">
        <v>3.58</v>
      </c>
      <c r="AH10" s="69">
        <v>-8.0500000000000007</v>
      </c>
      <c r="AL10" s="69">
        <v>0.51666666666666572</v>
      </c>
    </row>
    <row r="11" spans="2:38">
      <c r="D11" s="18">
        <v>17</v>
      </c>
      <c r="E11" s="10">
        <v>0</v>
      </c>
      <c r="F11" s="10">
        <v>25</v>
      </c>
      <c r="G11" s="11">
        <f t="shared" si="0"/>
        <v>0.41666666666666669</v>
      </c>
      <c r="H11" s="11">
        <f t="shared" si="1"/>
        <v>0.41666666666666669</v>
      </c>
      <c r="I11" s="1"/>
      <c r="J11" s="18">
        <v>20</v>
      </c>
      <c r="K11" s="1">
        <v>7.4</v>
      </c>
      <c r="L11" s="1">
        <v>8.4</v>
      </c>
      <c r="M11" s="1">
        <f t="shared" si="2"/>
        <v>-1</v>
      </c>
      <c r="N11" s="17">
        <v>17</v>
      </c>
      <c r="O11" s="1">
        <v>19.8</v>
      </c>
      <c r="P11" s="1">
        <v>16.216666666666665</v>
      </c>
      <c r="Q11" s="1">
        <f t="shared" si="3"/>
        <v>3.5833333333333357</v>
      </c>
      <c r="S11" s="18">
        <v>20</v>
      </c>
      <c r="T11" s="55">
        <v>-1</v>
      </c>
      <c r="U11" s="77"/>
      <c r="V11" s="17">
        <v>17</v>
      </c>
      <c r="W11" s="55">
        <v>3.5833333333333357</v>
      </c>
      <c r="Z11" s="18">
        <v>20</v>
      </c>
      <c r="AA11" s="55">
        <v>-1</v>
      </c>
      <c r="AC11" s="17">
        <v>17</v>
      </c>
      <c r="AD11" s="55">
        <v>3.5833333333333357</v>
      </c>
      <c r="AH11" s="69">
        <v>-8.0500000000000007</v>
      </c>
      <c r="AL11" s="69">
        <v>0.54999999999999716</v>
      </c>
    </row>
    <row r="12" spans="2:38">
      <c r="D12" s="18">
        <v>17</v>
      </c>
      <c r="E12">
        <v>18</v>
      </c>
      <c r="F12">
        <v>27</v>
      </c>
      <c r="G12" s="1">
        <f t="shared" si="0"/>
        <v>0.45</v>
      </c>
      <c r="H12" s="1">
        <f t="shared" si="1"/>
        <v>18.45</v>
      </c>
      <c r="I12" s="1"/>
      <c r="J12" s="18">
        <v>22</v>
      </c>
      <c r="K12" s="1">
        <v>0.18333333333333332</v>
      </c>
      <c r="L12" s="1">
        <v>8.35</v>
      </c>
      <c r="M12" s="1">
        <f t="shared" si="2"/>
        <v>-8.1666666666666661</v>
      </c>
      <c r="N12" s="17">
        <v>17</v>
      </c>
      <c r="O12" s="73">
        <v>19.850000000000001</v>
      </c>
      <c r="P12" s="73">
        <v>16.216666666666665</v>
      </c>
      <c r="Q12" s="73">
        <f t="shared" si="3"/>
        <v>3.6333333333333364</v>
      </c>
      <c r="S12" s="18">
        <v>22</v>
      </c>
      <c r="T12" s="55">
        <v>-8.1666666666666661</v>
      </c>
      <c r="U12" s="77"/>
      <c r="V12" s="17">
        <v>17</v>
      </c>
      <c r="W12" s="76">
        <v>3.63</v>
      </c>
      <c r="Z12" s="18">
        <v>22</v>
      </c>
      <c r="AA12" s="55">
        <v>-8.1666666666666661</v>
      </c>
      <c r="AC12" s="17">
        <v>17</v>
      </c>
      <c r="AD12" s="76">
        <v>3.63</v>
      </c>
      <c r="AH12" s="69">
        <v>-7.9666666666666668</v>
      </c>
      <c r="AL12" s="69">
        <v>0.80000000000000071</v>
      </c>
    </row>
    <row r="13" spans="2:38">
      <c r="D13" s="18">
        <v>17</v>
      </c>
      <c r="E13">
        <v>19</v>
      </c>
      <c r="F13">
        <v>38</v>
      </c>
      <c r="G13" s="1">
        <f t="shared" si="0"/>
        <v>0.6333333333333333</v>
      </c>
      <c r="H13" s="1">
        <f t="shared" si="1"/>
        <v>19.633333333333333</v>
      </c>
      <c r="I13" s="1"/>
      <c r="J13">
        <v>22</v>
      </c>
      <c r="K13" s="1">
        <v>0.8</v>
      </c>
      <c r="L13" s="1">
        <v>8.35</v>
      </c>
      <c r="M13" s="1">
        <f t="shared" si="2"/>
        <v>-7.55</v>
      </c>
      <c r="N13" s="17">
        <v>17</v>
      </c>
      <c r="O13" s="73">
        <v>19.850000000000001</v>
      </c>
      <c r="P13" s="73">
        <v>16.216666666666665</v>
      </c>
      <c r="Q13" s="73">
        <f t="shared" si="3"/>
        <v>3.6333333333333364</v>
      </c>
      <c r="S13">
        <v>22</v>
      </c>
      <c r="T13" s="55">
        <v>-7.55</v>
      </c>
      <c r="U13" s="77"/>
      <c r="V13" s="17">
        <v>17</v>
      </c>
      <c r="W13" s="76">
        <v>3.63</v>
      </c>
      <c r="Z13">
        <v>22</v>
      </c>
      <c r="AA13" s="55">
        <v>-7.55</v>
      </c>
      <c r="AC13" s="17">
        <v>17</v>
      </c>
      <c r="AD13" s="76">
        <v>3.63</v>
      </c>
      <c r="AH13" s="69">
        <v>-7.7833333333333332</v>
      </c>
      <c r="AL13" s="69">
        <v>0.81666666666666643</v>
      </c>
    </row>
    <row r="14" spans="2:38">
      <c r="D14" s="18">
        <v>17</v>
      </c>
      <c r="E14" s="10">
        <v>19</v>
      </c>
      <c r="F14" s="10">
        <v>46</v>
      </c>
      <c r="G14" s="11">
        <f t="shared" si="0"/>
        <v>0.76666666666666672</v>
      </c>
      <c r="H14" s="11">
        <f t="shared" si="1"/>
        <v>19.766666666666666</v>
      </c>
      <c r="I14" s="1"/>
      <c r="J14">
        <v>22</v>
      </c>
      <c r="K14" s="1">
        <v>0.85</v>
      </c>
      <c r="L14" s="1">
        <v>8.35</v>
      </c>
      <c r="M14" s="1">
        <f t="shared" si="2"/>
        <v>-7.5</v>
      </c>
      <c r="N14" s="17">
        <v>17</v>
      </c>
      <c r="O14" s="1">
        <v>20.566666666666666</v>
      </c>
      <c r="P14" s="1">
        <v>16.216666666666665</v>
      </c>
      <c r="Q14" s="1">
        <f t="shared" si="3"/>
        <v>4.3500000000000014</v>
      </c>
      <c r="S14">
        <v>22</v>
      </c>
      <c r="T14" s="55">
        <v>-7.5</v>
      </c>
      <c r="U14" s="77"/>
      <c r="V14" s="17">
        <v>17</v>
      </c>
      <c r="W14" s="55">
        <v>4.3500000000000014</v>
      </c>
      <c r="Z14">
        <v>22</v>
      </c>
      <c r="AA14" s="55">
        <v>-7.5</v>
      </c>
      <c r="AC14" s="17">
        <v>17</v>
      </c>
      <c r="AD14" s="55">
        <v>4.3500000000000014</v>
      </c>
      <c r="AH14" s="69">
        <v>-7.7666666666666666</v>
      </c>
      <c r="AL14" s="69">
        <v>0.81666666666666643</v>
      </c>
    </row>
    <row r="15" spans="2:38">
      <c r="D15" s="18">
        <v>17</v>
      </c>
      <c r="E15" s="10">
        <v>19</v>
      </c>
      <c r="F15" s="10">
        <v>46</v>
      </c>
      <c r="G15" s="11">
        <f t="shared" si="0"/>
        <v>0.76666666666666672</v>
      </c>
      <c r="H15" s="11">
        <f t="shared" si="1"/>
        <v>19.766666666666666</v>
      </c>
      <c r="I15" s="1"/>
      <c r="J15">
        <v>22</v>
      </c>
      <c r="K15" s="1">
        <v>7.6166666666666671</v>
      </c>
      <c r="L15" s="1">
        <v>8.35</v>
      </c>
      <c r="M15" s="1">
        <f t="shared" si="2"/>
        <v>-0.7333333333333325</v>
      </c>
      <c r="N15" s="17">
        <v>17</v>
      </c>
      <c r="O15" s="1">
        <v>20.733333333333334</v>
      </c>
      <c r="P15" s="1">
        <v>16.216666666666665</v>
      </c>
      <c r="Q15" s="1">
        <f t="shared" si="3"/>
        <v>4.5166666666666693</v>
      </c>
      <c r="S15">
        <v>22</v>
      </c>
      <c r="T15" s="55">
        <v>-0.7333333333333325</v>
      </c>
      <c r="U15" s="77"/>
      <c r="V15" s="17">
        <v>17</v>
      </c>
      <c r="W15" s="55">
        <v>4.5166666666666693</v>
      </c>
      <c r="Z15">
        <v>22</v>
      </c>
      <c r="AA15" s="55">
        <v>-0.7333333333333325</v>
      </c>
      <c r="AC15" s="17">
        <v>17</v>
      </c>
      <c r="AD15" s="55">
        <v>4.5166666666666693</v>
      </c>
      <c r="AH15" s="69">
        <v>-7.6333333333333337</v>
      </c>
      <c r="AL15" s="69">
        <v>0.83333333333333215</v>
      </c>
    </row>
    <row r="16" spans="2:38">
      <c r="D16" s="18">
        <v>17</v>
      </c>
      <c r="E16" s="57">
        <v>19</v>
      </c>
      <c r="F16" s="57">
        <v>48</v>
      </c>
      <c r="G16" s="58">
        <f t="shared" si="0"/>
        <v>0.8</v>
      </c>
      <c r="H16" s="58">
        <f t="shared" si="1"/>
        <v>19.8</v>
      </c>
      <c r="I16" s="1"/>
      <c r="J16" s="18">
        <v>23</v>
      </c>
      <c r="K16" s="1">
        <v>7.4</v>
      </c>
      <c r="L16" s="1">
        <v>8.3333333333333339</v>
      </c>
      <c r="M16" s="1">
        <f t="shared" si="2"/>
        <v>-0.93333333333333357</v>
      </c>
      <c r="N16" s="17">
        <v>17</v>
      </c>
      <c r="O16" s="1">
        <v>22.233333333333334</v>
      </c>
      <c r="P16" s="1">
        <v>16.216666666666665</v>
      </c>
      <c r="Q16" s="1">
        <f t="shared" si="3"/>
        <v>6.0166666666666693</v>
      </c>
      <c r="S16" s="18">
        <v>23</v>
      </c>
      <c r="T16" s="55">
        <v>-0.93333333333333357</v>
      </c>
      <c r="U16" s="77"/>
      <c r="V16" s="17">
        <v>17</v>
      </c>
      <c r="W16" s="55">
        <v>6.0166666666666693</v>
      </c>
      <c r="Z16" s="18">
        <v>23</v>
      </c>
      <c r="AA16" s="55">
        <v>-0.93333333333333357</v>
      </c>
      <c r="AC16" s="17">
        <v>17</v>
      </c>
      <c r="AD16" s="55">
        <v>6.0166666666666693</v>
      </c>
      <c r="AH16" s="69">
        <v>-7.6</v>
      </c>
      <c r="AL16" s="69">
        <v>0.89999999999999858</v>
      </c>
    </row>
    <row r="17" spans="2:38">
      <c r="B17" s="52"/>
      <c r="D17" s="18">
        <v>17</v>
      </c>
      <c r="E17" s="57">
        <v>19</v>
      </c>
      <c r="F17" s="57">
        <v>48</v>
      </c>
      <c r="G17" s="58">
        <f t="shared" si="0"/>
        <v>0.8</v>
      </c>
      <c r="H17" s="58">
        <f t="shared" si="1"/>
        <v>19.8</v>
      </c>
      <c r="I17" s="1"/>
      <c r="J17" s="124">
        <v>23</v>
      </c>
      <c r="K17" s="73">
        <v>7.4</v>
      </c>
      <c r="L17" s="73">
        <v>8.3333333333333339</v>
      </c>
      <c r="M17" s="73">
        <f t="shared" si="2"/>
        <v>-0.93333333333333357</v>
      </c>
      <c r="N17" s="17">
        <v>19</v>
      </c>
      <c r="O17" s="1">
        <v>17.3</v>
      </c>
      <c r="P17" s="1">
        <v>16.283333333333335</v>
      </c>
      <c r="Q17" s="1">
        <f t="shared" si="3"/>
        <v>1.0166666666666657</v>
      </c>
      <c r="S17" s="17">
        <v>23</v>
      </c>
      <c r="T17" s="55">
        <v>0.93</v>
      </c>
      <c r="U17" s="77"/>
      <c r="V17" s="17">
        <v>19</v>
      </c>
      <c r="W17" s="55">
        <v>1.0166666666666657</v>
      </c>
      <c r="Z17" s="18">
        <v>23</v>
      </c>
      <c r="AA17" s="74">
        <v>-0.93</v>
      </c>
      <c r="AC17" s="17">
        <v>19</v>
      </c>
      <c r="AD17" s="55">
        <v>1.0166666666666657</v>
      </c>
      <c r="AH17" s="69">
        <v>-7.5666666666666664</v>
      </c>
      <c r="AL17" s="69">
        <v>0.93333333333333357</v>
      </c>
    </row>
    <row r="18" spans="2:38">
      <c r="D18" s="18">
        <v>17</v>
      </c>
      <c r="E18" s="57">
        <v>19</v>
      </c>
      <c r="F18" s="57">
        <v>51</v>
      </c>
      <c r="G18" s="58">
        <f t="shared" si="0"/>
        <v>0.85</v>
      </c>
      <c r="H18" s="58">
        <f t="shared" si="1"/>
        <v>19.850000000000001</v>
      </c>
      <c r="I18" s="1"/>
      <c r="J18">
        <v>23</v>
      </c>
      <c r="K18" s="1">
        <v>7.4833333333333334</v>
      </c>
      <c r="L18" s="1">
        <v>8.3333333333333339</v>
      </c>
      <c r="M18" s="1">
        <f t="shared" si="2"/>
        <v>-0.85000000000000053</v>
      </c>
      <c r="N18" s="17">
        <v>21</v>
      </c>
      <c r="O18" s="1">
        <v>23.916666666666668</v>
      </c>
      <c r="P18" s="1">
        <v>16.350000000000001</v>
      </c>
      <c r="Q18" s="1">
        <f t="shared" si="3"/>
        <v>7.5666666666666664</v>
      </c>
      <c r="S18">
        <v>23</v>
      </c>
      <c r="T18" s="55">
        <v>-0.85000000000000053</v>
      </c>
      <c r="U18" s="79"/>
      <c r="V18" s="17">
        <v>21</v>
      </c>
      <c r="W18" s="55">
        <v>7.5666666666666664</v>
      </c>
      <c r="Z18">
        <v>23</v>
      </c>
      <c r="AA18" s="55">
        <v>-0.85000000000000053</v>
      </c>
      <c r="AC18" s="17">
        <v>21</v>
      </c>
      <c r="AD18" s="55">
        <v>7.5666666666666664</v>
      </c>
      <c r="AH18" s="69">
        <v>-7.5666666666666664</v>
      </c>
      <c r="AL18" s="69">
        <v>0.93333333333333357</v>
      </c>
    </row>
    <row r="19" spans="2:38">
      <c r="B19" s="52"/>
      <c r="D19" s="18">
        <v>17</v>
      </c>
      <c r="E19" s="57">
        <v>19</v>
      </c>
      <c r="F19" s="57">
        <v>51</v>
      </c>
      <c r="G19" s="58">
        <f t="shared" si="0"/>
        <v>0.85</v>
      </c>
      <c r="H19" s="58">
        <f t="shared" si="1"/>
        <v>19.850000000000001</v>
      </c>
      <c r="I19" s="1"/>
      <c r="J19">
        <v>23</v>
      </c>
      <c r="K19" s="1">
        <v>7.5333333333333332</v>
      </c>
      <c r="L19" s="1">
        <v>8.3333333333333339</v>
      </c>
      <c r="M19" s="1">
        <f t="shared" si="2"/>
        <v>-0.80000000000000071</v>
      </c>
      <c r="N19" s="17">
        <v>21</v>
      </c>
      <c r="O19" s="1">
        <v>23.916666666666668</v>
      </c>
      <c r="P19" s="1">
        <v>16.350000000000001</v>
      </c>
      <c r="Q19" s="1">
        <f t="shared" si="3"/>
        <v>7.5666666666666664</v>
      </c>
      <c r="S19">
        <v>23</v>
      </c>
      <c r="T19" s="55">
        <v>-0.80000000000000071</v>
      </c>
      <c r="U19" s="77"/>
      <c r="V19" s="17">
        <v>21</v>
      </c>
      <c r="W19" s="55">
        <v>7.5666666666666664</v>
      </c>
      <c r="Z19">
        <v>23</v>
      </c>
      <c r="AA19" s="55">
        <v>-0.80000000000000071</v>
      </c>
      <c r="AC19" s="17">
        <v>21</v>
      </c>
      <c r="AD19" s="55">
        <v>7.5666666666666664</v>
      </c>
      <c r="AH19" s="69">
        <v>-7.55</v>
      </c>
      <c r="AL19" s="69">
        <v>0.94999999999999929</v>
      </c>
    </row>
    <row r="20" spans="2:38">
      <c r="C20" t="s">
        <v>92</v>
      </c>
      <c r="D20" s="18">
        <v>17</v>
      </c>
      <c r="E20" s="8">
        <v>20</v>
      </c>
      <c r="F20" s="8">
        <v>34</v>
      </c>
      <c r="G20" s="9">
        <f t="shared" si="0"/>
        <v>0.56666666666666665</v>
      </c>
      <c r="H20" s="9">
        <f t="shared" si="1"/>
        <v>20.566666666666666</v>
      </c>
      <c r="I20" s="1"/>
      <c r="J20">
        <v>23</v>
      </c>
      <c r="K20" s="1">
        <v>7.6</v>
      </c>
      <c r="L20" s="1">
        <v>8.3333333333333339</v>
      </c>
      <c r="M20" s="1">
        <f t="shared" si="2"/>
        <v>-0.73333333333333428</v>
      </c>
      <c r="N20" s="17">
        <v>24</v>
      </c>
      <c r="O20" s="1">
        <v>21.9</v>
      </c>
      <c r="P20" s="1">
        <v>16.45</v>
      </c>
      <c r="Q20" s="1">
        <f t="shared" si="3"/>
        <v>5.4499999999999993</v>
      </c>
      <c r="S20">
        <v>23</v>
      </c>
      <c r="T20" s="55">
        <v>-0.73333333333333428</v>
      </c>
      <c r="U20" s="77"/>
      <c r="V20" s="17">
        <v>24</v>
      </c>
      <c r="W20" s="55">
        <v>5.4499999999999993</v>
      </c>
      <c r="Z20">
        <v>23</v>
      </c>
      <c r="AA20" s="55">
        <v>-0.73333333333333428</v>
      </c>
      <c r="AC20" s="17">
        <v>24</v>
      </c>
      <c r="AD20" s="55">
        <v>5.4499999999999993</v>
      </c>
      <c r="AH20" s="69">
        <v>-7.5</v>
      </c>
      <c r="AL20" s="69">
        <v>0.95000000000000284</v>
      </c>
    </row>
    <row r="21" spans="2:38">
      <c r="D21" s="18">
        <v>17</v>
      </c>
      <c r="E21" s="8">
        <v>20</v>
      </c>
      <c r="F21" s="8">
        <v>44</v>
      </c>
      <c r="G21" s="9">
        <f t="shared" si="0"/>
        <v>0.73333333333333328</v>
      </c>
      <c r="H21" s="9">
        <f t="shared" si="1"/>
        <v>20.733333333333334</v>
      </c>
      <c r="I21" s="1"/>
      <c r="J21" s="18">
        <v>26</v>
      </c>
      <c r="K21" s="1">
        <v>6.666666666666667</v>
      </c>
      <c r="L21" s="1">
        <v>8.2666666666666675</v>
      </c>
      <c r="M21" s="1">
        <f t="shared" si="2"/>
        <v>-1.6000000000000005</v>
      </c>
      <c r="N21" s="17">
        <v>26</v>
      </c>
      <c r="O21" s="1">
        <v>16.866666666666667</v>
      </c>
      <c r="P21" s="1">
        <v>16.516666666666666</v>
      </c>
      <c r="Q21" s="1">
        <f t="shared" si="3"/>
        <v>0.35000000000000142</v>
      </c>
      <c r="S21" s="18">
        <v>26</v>
      </c>
      <c r="T21" s="55">
        <v>-1.6000000000000005</v>
      </c>
      <c r="U21" s="77"/>
      <c r="V21" s="17">
        <v>26</v>
      </c>
      <c r="W21" s="55">
        <v>0.35000000000000142</v>
      </c>
      <c r="Z21" s="18">
        <v>26</v>
      </c>
      <c r="AA21" s="55">
        <v>-1.6000000000000005</v>
      </c>
      <c r="AC21" s="17">
        <v>26</v>
      </c>
      <c r="AD21" s="55">
        <v>0.35000000000000142</v>
      </c>
      <c r="AH21" s="69">
        <v>-7.4333333333333336</v>
      </c>
      <c r="AL21" s="69">
        <v>0.98333333333333428</v>
      </c>
    </row>
    <row r="22" spans="2:38">
      <c r="D22" s="18">
        <v>17</v>
      </c>
      <c r="E22">
        <v>22</v>
      </c>
      <c r="F22">
        <v>14</v>
      </c>
      <c r="G22" s="1">
        <f t="shared" si="0"/>
        <v>0.23333333333333334</v>
      </c>
      <c r="H22" s="1">
        <f t="shared" si="1"/>
        <v>22.233333333333334</v>
      </c>
      <c r="I22" s="1"/>
      <c r="J22" s="18">
        <v>27</v>
      </c>
      <c r="K22" s="1">
        <v>7.25</v>
      </c>
      <c r="L22" s="1">
        <v>8.2166666666666668</v>
      </c>
      <c r="M22" s="1">
        <f t="shared" si="2"/>
        <v>-0.96666666666666679</v>
      </c>
      <c r="N22" s="17">
        <v>27</v>
      </c>
      <c r="O22" s="1">
        <v>17.066666666666666</v>
      </c>
      <c r="P22" s="1">
        <v>16.55</v>
      </c>
      <c r="Q22" s="1">
        <f t="shared" si="3"/>
        <v>0.51666666666666572</v>
      </c>
      <c r="S22" s="18">
        <v>27</v>
      </c>
      <c r="T22" s="55">
        <v>-0.96666666666666679</v>
      </c>
      <c r="U22" s="77"/>
      <c r="V22" s="17">
        <v>27</v>
      </c>
      <c r="W22" s="55">
        <v>0.51666666666666572</v>
      </c>
      <c r="Z22" s="18">
        <v>27</v>
      </c>
      <c r="AA22" s="55">
        <v>-0.96666666666666679</v>
      </c>
      <c r="AC22" s="17">
        <v>27</v>
      </c>
      <c r="AD22" s="55">
        <v>0.51666666666666572</v>
      </c>
      <c r="AH22" s="69">
        <v>-7.4</v>
      </c>
      <c r="AL22" s="69">
        <v>1.0166666666666657</v>
      </c>
    </row>
    <row r="23" spans="2:38">
      <c r="D23" s="18">
        <v>18</v>
      </c>
      <c r="E23">
        <v>5</v>
      </c>
      <c r="F23">
        <v>36</v>
      </c>
      <c r="G23" s="1">
        <f t="shared" si="0"/>
        <v>0.6</v>
      </c>
      <c r="H23" s="1">
        <f t="shared" si="1"/>
        <v>5.6</v>
      </c>
      <c r="I23" s="1"/>
      <c r="J23">
        <v>27</v>
      </c>
      <c r="K23" s="1">
        <v>7.2833333333333332</v>
      </c>
      <c r="L23" s="1">
        <v>8.2166666666666668</v>
      </c>
      <c r="M23" s="1">
        <f t="shared" si="2"/>
        <v>-0.93333333333333357</v>
      </c>
      <c r="N23" s="17">
        <v>27</v>
      </c>
      <c r="O23" s="1">
        <v>17.066666666666666</v>
      </c>
      <c r="P23" s="1">
        <v>16.55</v>
      </c>
      <c r="Q23" s="1">
        <f t="shared" si="3"/>
        <v>0.51666666666666572</v>
      </c>
      <c r="S23">
        <v>27</v>
      </c>
      <c r="T23" s="55">
        <v>-0.93333333333333357</v>
      </c>
      <c r="U23" s="77"/>
      <c r="V23" s="17">
        <v>27</v>
      </c>
      <c r="W23" s="55">
        <v>0.51666666666666572</v>
      </c>
      <c r="Z23">
        <v>27</v>
      </c>
      <c r="AA23" s="55">
        <v>-0.93333333333333357</v>
      </c>
      <c r="AC23" s="17">
        <v>27</v>
      </c>
      <c r="AD23" s="55">
        <v>0.51666666666666572</v>
      </c>
      <c r="AH23" s="69">
        <v>-7.3833333333333337</v>
      </c>
      <c r="AL23" s="69">
        <v>1.0166666666666657</v>
      </c>
    </row>
    <row r="24" spans="2:38">
      <c r="D24" s="18">
        <v>19</v>
      </c>
      <c r="E24">
        <v>17</v>
      </c>
      <c r="F24">
        <v>18</v>
      </c>
      <c r="G24" s="1">
        <f t="shared" si="0"/>
        <v>0.3</v>
      </c>
      <c r="H24" s="1">
        <f t="shared" si="1"/>
        <v>17.3</v>
      </c>
      <c r="I24" s="1"/>
      <c r="J24">
        <v>27</v>
      </c>
      <c r="K24" s="1">
        <v>7.2833333333333332</v>
      </c>
      <c r="L24" s="1">
        <v>8.2166666666666668</v>
      </c>
      <c r="M24" s="1">
        <f t="shared" si="2"/>
        <v>-0.93333333333333357</v>
      </c>
      <c r="N24" s="17">
        <v>27</v>
      </c>
      <c r="O24" s="1">
        <v>17.683333333333334</v>
      </c>
      <c r="P24" s="1">
        <v>16.55</v>
      </c>
      <c r="Q24" s="1">
        <f t="shared" si="3"/>
        <v>1.1333333333333329</v>
      </c>
      <c r="S24">
        <v>27</v>
      </c>
      <c r="T24" s="55">
        <v>-0.93333333333333357</v>
      </c>
      <c r="U24" s="77"/>
      <c r="V24" s="17">
        <v>27</v>
      </c>
      <c r="W24" s="55">
        <v>1.1333333333333329</v>
      </c>
      <c r="Z24">
        <v>27</v>
      </c>
      <c r="AA24" s="55">
        <v>-0.93333333333333357</v>
      </c>
      <c r="AC24" s="17">
        <v>27</v>
      </c>
      <c r="AD24" s="55">
        <v>1.1333333333333329</v>
      </c>
      <c r="AH24" s="69">
        <v>-7.3333333333333339</v>
      </c>
      <c r="AL24" s="69">
        <v>1.0166666666666657</v>
      </c>
    </row>
    <row r="25" spans="2:38">
      <c r="D25" s="18">
        <v>20</v>
      </c>
      <c r="E25">
        <v>7</v>
      </c>
      <c r="F25">
        <v>24</v>
      </c>
      <c r="G25" s="1">
        <f t="shared" si="0"/>
        <v>0.4</v>
      </c>
      <c r="H25" s="1">
        <f t="shared" si="1"/>
        <v>7.4</v>
      </c>
      <c r="I25" s="1"/>
      <c r="J25">
        <v>27</v>
      </c>
      <c r="K25" s="1">
        <v>7.416666666666667</v>
      </c>
      <c r="L25" s="1">
        <v>8.2166666666666668</v>
      </c>
      <c r="M25" s="1">
        <f t="shared" si="2"/>
        <v>-0.79999999999999982</v>
      </c>
      <c r="N25" s="17">
        <v>31</v>
      </c>
      <c r="O25" s="1">
        <v>17.5</v>
      </c>
      <c r="P25" s="1">
        <v>16.7</v>
      </c>
      <c r="Q25" s="1">
        <f t="shared" si="3"/>
        <v>0.80000000000000071</v>
      </c>
      <c r="S25">
        <v>27</v>
      </c>
      <c r="T25" s="55">
        <v>-0.79999999999999982</v>
      </c>
      <c r="U25" s="77"/>
      <c r="V25" s="17">
        <v>31</v>
      </c>
      <c r="W25" s="55">
        <v>0.80000000000000071</v>
      </c>
      <c r="Z25">
        <v>27</v>
      </c>
      <c r="AA25" s="55">
        <v>-0.79999999999999982</v>
      </c>
      <c r="AC25" s="17">
        <v>31</v>
      </c>
      <c r="AD25" s="55">
        <v>0.80000000000000071</v>
      </c>
      <c r="AH25" s="69">
        <v>-7.3333333333333321</v>
      </c>
      <c r="AL25" s="69">
        <v>1.0166666666666657</v>
      </c>
    </row>
    <row r="26" spans="2:38">
      <c r="D26" s="18">
        <v>21</v>
      </c>
      <c r="E26" s="10">
        <v>23</v>
      </c>
      <c r="F26" s="10">
        <v>55</v>
      </c>
      <c r="G26" s="11">
        <f t="shared" si="0"/>
        <v>0.91666666666666663</v>
      </c>
      <c r="H26" s="11">
        <f t="shared" si="1"/>
        <v>23.916666666666668</v>
      </c>
      <c r="I26" s="1"/>
      <c r="T26" s="69"/>
      <c r="U26" s="77"/>
      <c r="V26" s="21"/>
      <c r="W26" s="80"/>
      <c r="Z26" s="18">
        <v>14</v>
      </c>
      <c r="AA26" s="59">
        <v>-1.6500000000000004</v>
      </c>
      <c r="AC26" s="17">
        <v>12</v>
      </c>
      <c r="AD26" s="59">
        <v>6.3999999999999986</v>
      </c>
      <c r="AH26" s="69">
        <v>-7.3166666666666664</v>
      </c>
      <c r="AL26" s="69">
        <v>1.0666666666666664</v>
      </c>
    </row>
    <row r="27" spans="2:38">
      <c r="D27" s="18">
        <v>21</v>
      </c>
      <c r="E27" s="10">
        <v>23</v>
      </c>
      <c r="F27" s="10">
        <v>55</v>
      </c>
      <c r="G27" s="11">
        <f t="shared" si="0"/>
        <v>0.91666666666666663</v>
      </c>
      <c r="H27" s="11">
        <f t="shared" si="1"/>
        <v>23.916666666666668</v>
      </c>
      <c r="I27" s="1"/>
      <c r="K27" s="60"/>
      <c r="N27" s="22"/>
      <c r="T27" s="80">
        <v>22</v>
      </c>
      <c r="U27" s="81"/>
      <c r="V27" s="21"/>
      <c r="W27" s="80">
        <v>22</v>
      </c>
      <c r="X27" s="17"/>
      <c r="Z27" s="18">
        <v>16</v>
      </c>
      <c r="AA27" s="59">
        <v>-7.6</v>
      </c>
      <c r="AC27" s="17">
        <v>13</v>
      </c>
      <c r="AD27" s="59">
        <v>3.7833333333333314</v>
      </c>
      <c r="AH27" s="69">
        <v>-7.2833333333333332</v>
      </c>
      <c r="AL27" s="69">
        <v>1.0666666666666664</v>
      </c>
    </row>
    <row r="28" spans="2:38">
      <c r="D28" s="18">
        <v>22</v>
      </c>
      <c r="E28">
        <v>0</v>
      </c>
      <c r="F28">
        <v>11</v>
      </c>
      <c r="G28" s="1">
        <f t="shared" si="0"/>
        <v>0.18333333333333332</v>
      </c>
      <c r="H28" s="1">
        <f t="shared" si="1"/>
        <v>0.18333333333333332</v>
      </c>
      <c r="I28" s="1"/>
      <c r="T28" s="80"/>
      <c r="U28" s="81"/>
      <c r="V28" s="16"/>
      <c r="W28" s="69"/>
      <c r="X28" s="17"/>
      <c r="Z28">
        <v>16</v>
      </c>
      <c r="AA28" s="59">
        <v>-0.58333333333333215</v>
      </c>
      <c r="AC28" s="17">
        <v>13</v>
      </c>
      <c r="AD28" s="59">
        <v>3.7833333333333314</v>
      </c>
      <c r="AH28" s="69">
        <v>-6.8666666666666671</v>
      </c>
      <c r="AL28" s="69">
        <v>1.0833333333333321</v>
      </c>
    </row>
    <row r="29" spans="2:38">
      <c r="D29" s="18">
        <v>22</v>
      </c>
      <c r="E29">
        <v>0</v>
      </c>
      <c r="F29">
        <v>48</v>
      </c>
      <c r="G29" s="1">
        <f t="shared" si="0"/>
        <v>0.8</v>
      </c>
      <c r="H29" s="1">
        <f t="shared" si="1"/>
        <v>0.8</v>
      </c>
      <c r="I29" s="1"/>
      <c r="T29" s="69"/>
      <c r="U29" s="77"/>
      <c r="V29" s="16"/>
      <c r="W29" s="69"/>
      <c r="Z29" s="18">
        <v>17</v>
      </c>
      <c r="AA29" s="59">
        <v>-1.5833333333333339</v>
      </c>
      <c r="AC29" s="17">
        <v>13</v>
      </c>
      <c r="AD29" s="59">
        <v>6.9333333333333336</v>
      </c>
      <c r="AH29" s="69">
        <v>-6.8166666666666673</v>
      </c>
      <c r="AL29" s="69">
        <v>1.1333333333333329</v>
      </c>
    </row>
    <row r="30" spans="2:38">
      <c r="D30" s="18">
        <v>22</v>
      </c>
      <c r="E30">
        <v>0</v>
      </c>
      <c r="F30">
        <v>51</v>
      </c>
      <c r="G30" s="1">
        <f t="shared" si="0"/>
        <v>0.85</v>
      </c>
      <c r="H30" s="1">
        <f t="shared" si="1"/>
        <v>0.85</v>
      </c>
      <c r="I30" s="1"/>
      <c r="T30" s="69"/>
      <c r="U30" s="77"/>
      <c r="V30" s="16"/>
      <c r="W30" s="69"/>
      <c r="Z30" s="18">
        <v>18</v>
      </c>
      <c r="AA30" s="59">
        <v>-8.25</v>
      </c>
      <c r="AC30" s="17">
        <v>15</v>
      </c>
      <c r="AD30" s="59">
        <v>1.1666666666666679</v>
      </c>
      <c r="AH30" s="69">
        <v>-6.8</v>
      </c>
      <c r="AL30" s="69">
        <v>1.1333333333333329</v>
      </c>
    </row>
    <row r="31" spans="2:38">
      <c r="D31" s="18">
        <v>22</v>
      </c>
      <c r="E31">
        <v>7</v>
      </c>
      <c r="F31">
        <v>37</v>
      </c>
      <c r="G31" s="1">
        <f t="shared" si="0"/>
        <v>0.6166666666666667</v>
      </c>
      <c r="H31" s="1">
        <f t="shared" si="1"/>
        <v>7.6166666666666671</v>
      </c>
      <c r="I31" s="1"/>
      <c r="T31" s="69"/>
      <c r="U31" s="77"/>
      <c r="V31" s="16"/>
      <c r="W31" s="69"/>
      <c r="Z31" s="18">
        <v>18</v>
      </c>
      <c r="AA31" s="59">
        <v>-6.4499999999999993</v>
      </c>
      <c r="AC31" s="17">
        <v>15</v>
      </c>
      <c r="AD31" s="59">
        <v>7.6666666666666679</v>
      </c>
      <c r="AH31" s="69">
        <v>-6.7</v>
      </c>
      <c r="AL31" s="69">
        <v>1.1500000000000021</v>
      </c>
    </row>
    <row r="32" spans="2:38">
      <c r="D32" s="18">
        <v>23</v>
      </c>
      <c r="E32" s="10">
        <v>7</v>
      </c>
      <c r="F32" s="10">
        <v>24</v>
      </c>
      <c r="G32" s="11">
        <f t="shared" si="0"/>
        <v>0.4</v>
      </c>
      <c r="H32" s="11">
        <f t="shared" si="1"/>
        <v>7.4</v>
      </c>
      <c r="I32" s="1"/>
      <c r="T32" s="69"/>
      <c r="U32" s="77"/>
      <c r="V32" s="16"/>
      <c r="W32" s="69"/>
      <c r="Z32" s="18">
        <v>18</v>
      </c>
      <c r="AA32" s="59">
        <v>-5.4999999999999991</v>
      </c>
      <c r="AC32" s="17">
        <v>16</v>
      </c>
      <c r="AD32" s="59">
        <v>1.5166666666666657</v>
      </c>
      <c r="AH32" s="186">
        <v>-6.48</v>
      </c>
      <c r="AL32" s="69">
        <v>1.1500000000000021</v>
      </c>
    </row>
    <row r="33" spans="2:40">
      <c r="C33" s="67"/>
      <c r="D33" s="18">
        <v>23</v>
      </c>
      <c r="E33" s="57">
        <v>7</v>
      </c>
      <c r="F33" s="57">
        <v>24</v>
      </c>
      <c r="G33" s="58">
        <f t="shared" si="0"/>
        <v>0.4</v>
      </c>
      <c r="H33" s="58">
        <f t="shared" si="1"/>
        <v>7.4</v>
      </c>
      <c r="I33" s="1"/>
      <c r="T33" s="69"/>
      <c r="U33" s="77"/>
      <c r="V33" s="16"/>
      <c r="W33" s="69"/>
      <c r="Z33">
        <v>18</v>
      </c>
      <c r="AA33" s="59">
        <v>-5.1499999999999995</v>
      </c>
      <c r="AC33" s="17">
        <v>16</v>
      </c>
      <c r="AD33" s="59">
        <v>4.3500000000000014</v>
      </c>
      <c r="AH33" s="69">
        <v>-6.4499999999999993</v>
      </c>
      <c r="AL33" s="69">
        <v>1.1666666666666679</v>
      </c>
    </row>
    <row r="34" spans="2:40">
      <c r="D34" s="18">
        <v>23</v>
      </c>
      <c r="E34">
        <v>7</v>
      </c>
      <c r="F34">
        <v>29</v>
      </c>
      <c r="G34" s="1">
        <f t="shared" si="0"/>
        <v>0.48333333333333334</v>
      </c>
      <c r="H34" s="1">
        <f t="shared" si="1"/>
        <v>7.4833333333333334</v>
      </c>
      <c r="I34" s="1"/>
      <c r="T34" s="69"/>
      <c r="U34" s="77"/>
      <c r="V34" s="16"/>
      <c r="W34" s="69"/>
      <c r="Z34" s="18">
        <v>18</v>
      </c>
      <c r="AA34" s="59">
        <v>-5.1499999999999995</v>
      </c>
      <c r="AC34" s="17">
        <v>16</v>
      </c>
      <c r="AD34" s="59">
        <v>4.6833333333333336</v>
      </c>
      <c r="AH34" s="69">
        <v>-6.3666666666666663</v>
      </c>
      <c r="AI34" s="117" t="s">
        <v>320</v>
      </c>
      <c r="AJ34">
        <v>3</v>
      </c>
      <c r="AL34" s="69">
        <v>1.2666666666666657</v>
      </c>
      <c r="AM34" s="183" t="s">
        <v>283</v>
      </c>
      <c r="AN34">
        <v>0</v>
      </c>
    </row>
    <row r="35" spans="2:40">
      <c r="B35" s="61"/>
      <c r="D35" s="18">
        <v>23</v>
      </c>
      <c r="E35">
        <v>7</v>
      </c>
      <c r="F35">
        <v>32</v>
      </c>
      <c r="G35" s="1">
        <f t="shared" si="0"/>
        <v>0.53333333333333333</v>
      </c>
      <c r="H35" s="1">
        <f t="shared" si="1"/>
        <v>7.5333333333333332</v>
      </c>
      <c r="I35" s="1"/>
      <c r="T35" s="69"/>
      <c r="U35" s="77"/>
      <c r="V35" s="16"/>
      <c r="W35" s="69"/>
      <c r="Z35" s="18">
        <v>18</v>
      </c>
      <c r="AA35" s="59">
        <v>-4.7833333333333332</v>
      </c>
      <c r="AC35" s="17">
        <v>17</v>
      </c>
      <c r="AD35" s="59">
        <v>0.95000000000000284</v>
      </c>
      <c r="AH35" s="69">
        <v>-6.2000000000000011</v>
      </c>
      <c r="AI35" s="117" t="s">
        <v>321</v>
      </c>
      <c r="AJ35">
        <v>6</v>
      </c>
      <c r="AL35" s="69">
        <v>1.3499999999999979</v>
      </c>
      <c r="AM35" s="117" t="s">
        <v>284</v>
      </c>
      <c r="AN35">
        <v>0</v>
      </c>
    </row>
    <row r="36" spans="2:40">
      <c r="D36" s="18">
        <v>23</v>
      </c>
      <c r="E36">
        <v>7</v>
      </c>
      <c r="F36">
        <v>36</v>
      </c>
      <c r="G36" s="1">
        <f t="shared" si="0"/>
        <v>0.6</v>
      </c>
      <c r="H36" s="1">
        <f t="shared" si="1"/>
        <v>7.6</v>
      </c>
      <c r="I36" s="1"/>
      <c r="T36" s="69"/>
      <c r="U36" s="77"/>
      <c r="V36" s="16"/>
      <c r="W36" s="69"/>
      <c r="Z36">
        <v>18</v>
      </c>
      <c r="AA36" s="59">
        <v>-1.2166666666666659</v>
      </c>
      <c r="AC36" s="17">
        <v>17</v>
      </c>
      <c r="AD36" s="59">
        <v>1.4666666666666686</v>
      </c>
      <c r="AH36" s="69">
        <v>-5.8833333333333329</v>
      </c>
      <c r="AI36" s="117" t="s">
        <v>322</v>
      </c>
      <c r="AJ36">
        <v>10</v>
      </c>
      <c r="AL36" s="69">
        <v>1.4666666666666686</v>
      </c>
      <c r="AM36" s="117" t="s">
        <v>285</v>
      </c>
      <c r="AN36">
        <v>0</v>
      </c>
    </row>
    <row r="37" spans="2:40">
      <c r="D37" s="18">
        <v>24</v>
      </c>
      <c r="E37">
        <v>21</v>
      </c>
      <c r="F37">
        <v>54</v>
      </c>
      <c r="G37" s="1">
        <f t="shared" si="0"/>
        <v>0.9</v>
      </c>
      <c r="H37" s="1">
        <f t="shared" si="1"/>
        <v>21.9</v>
      </c>
      <c r="I37" s="1"/>
      <c r="T37" s="69"/>
      <c r="U37" s="77"/>
      <c r="V37" s="16"/>
      <c r="W37" s="69"/>
      <c r="Z37">
        <v>18</v>
      </c>
      <c r="AA37" s="59">
        <v>-1.0999999999999996</v>
      </c>
      <c r="AC37" s="17">
        <v>17</v>
      </c>
      <c r="AD37" s="59">
        <v>1.7000000000000028</v>
      </c>
      <c r="AH37" s="69">
        <v>-5.8333333333333339</v>
      </c>
      <c r="AI37" s="117" t="s">
        <v>323</v>
      </c>
      <c r="AJ37">
        <v>5</v>
      </c>
      <c r="AL37" s="69">
        <v>1.5166666666666657</v>
      </c>
      <c r="AM37" s="117" t="s">
        <v>286</v>
      </c>
      <c r="AN37">
        <v>0</v>
      </c>
    </row>
    <row r="38" spans="2:40">
      <c r="D38" s="18">
        <v>26</v>
      </c>
      <c r="E38">
        <v>6</v>
      </c>
      <c r="F38">
        <v>40</v>
      </c>
      <c r="G38" s="1">
        <f t="shared" si="0"/>
        <v>0.66666666666666663</v>
      </c>
      <c r="H38" s="1">
        <f t="shared" si="1"/>
        <v>6.666666666666667</v>
      </c>
      <c r="I38" s="1"/>
      <c r="T38" s="69"/>
      <c r="U38" s="77"/>
      <c r="V38" s="16"/>
      <c r="W38" s="69"/>
      <c r="Z38">
        <v>18</v>
      </c>
      <c r="AA38" s="59">
        <v>-0.83333333333333215</v>
      </c>
      <c r="AC38" s="17">
        <v>17</v>
      </c>
      <c r="AD38" s="59">
        <v>2.033333333333335</v>
      </c>
      <c r="AH38" s="69">
        <v>-5.75</v>
      </c>
      <c r="AI38" s="117" t="s">
        <v>324</v>
      </c>
      <c r="AJ38">
        <v>4</v>
      </c>
      <c r="AL38" s="69">
        <v>1.5500000000000007</v>
      </c>
      <c r="AM38" s="117" t="s">
        <v>287</v>
      </c>
      <c r="AN38">
        <v>0</v>
      </c>
    </row>
    <row r="39" spans="2:40">
      <c r="D39" s="18">
        <v>26</v>
      </c>
      <c r="E39">
        <v>16</v>
      </c>
      <c r="F39">
        <v>52</v>
      </c>
      <c r="G39" s="1">
        <f t="shared" si="0"/>
        <v>0.8666666666666667</v>
      </c>
      <c r="H39" s="1">
        <f t="shared" si="1"/>
        <v>16.866666666666667</v>
      </c>
      <c r="I39" s="1"/>
      <c r="T39" s="69"/>
      <c r="U39" s="77"/>
      <c r="V39" s="16"/>
      <c r="W39" s="69"/>
      <c r="Z39" s="18">
        <v>18</v>
      </c>
      <c r="AA39" s="59">
        <v>-0.81666666666666643</v>
      </c>
      <c r="AC39" s="17">
        <v>17</v>
      </c>
      <c r="AD39" s="59">
        <v>2.5500000000000007</v>
      </c>
      <c r="AH39" s="69">
        <v>-5.7333333333333325</v>
      </c>
      <c r="AI39" s="117" t="s">
        <v>325</v>
      </c>
      <c r="AJ39">
        <v>4</v>
      </c>
      <c r="AL39" s="69">
        <v>1.5666666666666664</v>
      </c>
      <c r="AM39" s="117" t="s">
        <v>288</v>
      </c>
      <c r="AN39">
        <v>0</v>
      </c>
    </row>
    <row r="40" spans="2:40">
      <c r="D40" s="18">
        <v>27</v>
      </c>
      <c r="E40">
        <v>7</v>
      </c>
      <c r="F40">
        <v>15</v>
      </c>
      <c r="G40" s="1">
        <f t="shared" si="0"/>
        <v>0.25</v>
      </c>
      <c r="H40" s="1">
        <f t="shared" si="1"/>
        <v>7.25</v>
      </c>
      <c r="I40" s="1"/>
      <c r="T40" s="69"/>
      <c r="U40" s="77"/>
      <c r="V40" s="16"/>
      <c r="W40" s="69"/>
      <c r="Z40" s="18">
        <v>19</v>
      </c>
      <c r="AA40" s="59">
        <v>-8.0833333333333339</v>
      </c>
      <c r="AC40" s="17">
        <v>17</v>
      </c>
      <c r="AD40" s="59">
        <v>3.3500000000000014</v>
      </c>
      <c r="AH40" s="69">
        <v>-5.6333333333333337</v>
      </c>
      <c r="AI40" s="117" t="s">
        <v>326</v>
      </c>
      <c r="AJ40">
        <v>2</v>
      </c>
      <c r="AL40" s="69">
        <v>1.5833333333333321</v>
      </c>
      <c r="AM40" s="117" t="s">
        <v>289</v>
      </c>
      <c r="AN40">
        <v>0</v>
      </c>
    </row>
    <row r="41" spans="2:40">
      <c r="D41" s="18">
        <v>27</v>
      </c>
      <c r="E41" s="10">
        <v>7</v>
      </c>
      <c r="F41" s="10">
        <v>17</v>
      </c>
      <c r="G41" s="11">
        <f t="shared" si="0"/>
        <v>0.28333333333333333</v>
      </c>
      <c r="H41" s="11">
        <f t="shared" si="1"/>
        <v>7.2833333333333332</v>
      </c>
      <c r="I41" s="1"/>
      <c r="T41" s="69"/>
      <c r="U41" s="77"/>
      <c r="V41" s="16"/>
      <c r="W41" s="69"/>
      <c r="Z41">
        <v>19</v>
      </c>
      <c r="AA41" s="59">
        <v>-8.0833333333333339</v>
      </c>
      <c r="AC41" s="17">
        <v>17</v>
      </c>
      <c r="AD41" s="59">
        <v>3.3833333333333364</v>
      </c>
      <c r="AH41" s="69">
        <v>-5.55</v>
      </c>
      <c r="AI41" s="117" t="s">
        <v>327</v>
      </c>
      <c r="AJ41">
        <v>7</v>
      </c>
      <c r="AL41" s="69">
        <v>1.7000000000000028</v>
      </c>
      <c r="AM41" s="117" t="s">
        <v>290</v>
      </c>
      <c r="AN41">
        <v>0</v>
      </c>
    </row>
    <row r="42" spans="2:40">
      <c r="D42" s="18">
        <v>27</v>
      </c>
      <c r="E42" s="10">
        <v>7</v>
      </c>
      <c r="F42" s="10">
        <v>17</v>
      </c>
      <c r="G42" s="11">
        <f t="shared" si="0"/>
        <v>0.28333333333333333</v>
      </c>
      <c r="H42" s="11">
        <f t="shared" si="1"/>
        <v>7.2833333333333332</v>
      </c>
      <c r="I42" s="1"/>
      <c r="T42" s="69"/>
      <c r="U42" s="77"/>
      <c r="V42" s="16"/>
      <c r="W42" s="69"/>
      <c r="Z42" s="18">
        <v>19</v>
      </c>
      <c r="AA42" s="59">
        <v>-0.63333333333333375</v>
      </c>
      <c r="AC42" s="17">
        <v>17</v>
      </c>
      <c r="AD42" s="59">
        <v>3.5500000000000007</v>
      </c>
      <c r="AH42" s="69">
        <v>-5.5166666666666675</v>
      </c>
      <c r="AI42" s="117" t="s">
        <v>283</v>
      </c>
      <c r="AJ42">
        <v>5</v>
      </c>
      <c r="AL42" s="69">
        <v>1.7166666666666686</v>
      </c>
      <c r="AM42" s="117" t="s">
        <v>291</v>
      </c>
      <c r="AN42">
        <v>0</v>
      </c>
    </row>
    <row r="43" spans="2:40">
      <c r="D43" s="18">
        <v>27</v>
      </c>
      <c r="E43">
        <v>7</v>
      </c>
      <c r="F43">
        <v>25</v>
      </c>
      <c r="G43" s="1">
        <f t="shared" si="0"/>
        <v>0.41666666666666669</v>
      </c>
      <c r="H43" s="1">
        <f t="shared" si="1"/>
        <v>7.416666666666667</v>
      </c>
      <c r="I43" s="1"/>
      <c r="T43" s="69"/>
      <c r="U43" s="77"/>
      <c r="V43" s="16"/>
      <c r="W43" s="69"/>
      <c r="Z43" s="18">
        <v>19</v>
      </c>
      <c r="AA43" s="59">
        <v>-0.63333333333333375</v>
      </c>
      <c r="AC43" s="17">
        <v>17</v>
      </c>
      <c r="AD43" s="59">
        <v>3.8500000000000014</v>
      </c>
      <c r="AH43" s="69">
        <v>-5.4999999999999991</v>
      </c>
      <c r="AI43" s="117" t="s">
        <v>328</v>
      </c>
      <c r="AJ43">
        <v>3</v>
      </c>
      <c r="AL43" s="69">
        <v>1.7333333333333343</v>
      </c>
      <c r="AM43" s="117" t="s">
        <v>292</v>
      </c>
      <c r="AN43">
        <v>1</v>
      </c>
    </row>
    <row r="44" spans="2:40">
      <c r="D44" s="18">
        <v>27</v>
      </c>
      <c r="E44" s="10">
        <v>17</v>
      </c>
      <c r="F44" s="10">
        <v>4</v>
      </c>
      <c r="G44" s="11">
        <f t="shared" si="0"/>
        <v>6.6666666666666666E-2</v>
      </c>
      <c r="H44" s="11">
        <f t="shared" si="1"/>
        <v>17.066666666666666</v>
      </c>
      <c r="I44" s="1"/>
      <c r="T44" s="69"/>
      <c r="U44" s="77"/>
      <c r="V44" s="16"/>
      <c r="W44" s="69"/>
      <c r="Z44" s="18">
        <v>20</v>
      </c>
      <c r="AA44" s="59">
        <v>-3.166666666666667</v>
      </c>
      <c r="AC44" s="17">
        <v>17</v>
      </c>
      <c r="AD44" s="59">
        <v>4.06666666666667</v>
      </c>
      <c r="AH44" s="69">
        <v>-5.45</v>
      </c>
      <c r="AI44" s="117" t="s">
        <v>285</v>
      </c>
      <c r="AJ44">
        <v>1</v>
      </c>
      <c r="AL44" s="69">
        <v>1.7666666666666657</v>
      </c>
      <c r="AM44" s="117" t="s">
        <v>293</v>
      </c>
      <c r="AN44">
        <v>0</v>
      </c>
    </row>
    <row r="45" spans="2:40">
      <c r="D45" s="18">
        <v>27</v>
      </c>
      <c r="E45" s="10">
        <v>17</v>
      </c>
      <c r="F45" s="10">
        <v>4</v>
      </c>
      <c r="G45" s="11">
        <f t="shared" si="0"/>
        <v>6.6666666666666666E-2</v>
      </c>
      <c r="H45" s="11">
        <f t="shared" si="1"/>
        <v>17.066666666666666</v>
      </c>
      <c r="I45" s="1"/>
      <c r="T45" s="69"/>
      <c r="U45" s="77"/>
      <c r="V45" s="16"/>
      <c r="W45" s="69"/>
      <c r="Z45" s="18">
        <v>21</v>
      </c>
      <c r="AA45" s="59">
        <v>-7.7833333333333332</v>
      </c>
      <c r="AC45" s="17">
        <v>17</v>
      </c>
      <c r="AD45" s="59">
        <v>4.1666666666666679</v>
      </c>
      <c r="AH45" s="69">
        <v>-5.3666666666666663</v>
      </c>
      <c r="AI45" s="117" t="s">
        <v>286</v>
      </c>
      <c r="AJ45">
        <v>4</v>
      </c>
      <c r="AL45" s="69">
        <v>1.7999999999999972</v>
      </c>
      <c r="AM45" s="117" t="s">
        <v>294</v>
      </c>
      <c r="AN45">
        <v>1</v>
      </c>
    </row>
    <row r="46" spans="2:40">
      <c r="D46" s="18">
        <v>27</v>
      </c>
      <c r="E46">
        <v>17</v>
      </c>
      <c r="F46">
        <v>41</v>
      </c>
      <c r="G46" s="1">
        <f t="shared" si="0"/>
        <v>0.68333333333333335</v>
      </c>
      <c r="H46" s="1">
        <f t="shared" si="1"/>
        <v>17.683333333333334</v>
      </c>
      <c r="I46" s="1"/>
      <c r="T46" s="69"/>
      <c r="U46" s="77"/>
      <c r="V46" s="16"/>
      <c r="W46" s="69"/>
      <c r="Z46" s="18">
        <v>21</v>
      </c>
      <c r="AA46" s="75">
        <v>-6.48</v>
      </c>
      <c r="AC46" s="17">
        <v>17</v>
      </c>
      <c r="AD46" s="59">
        <v>4.9500000000000028</v>
      </c>
      <c r="AH46" s="69">
        <v>-5.3666666666666663</v>
      </c>
      <c r="AI46" s="117" t="s">
        <v>287</v>
      </c>
      <c r="AJ46">
        <v>2</v>
      </c>
      <c r="AL46" s="69">
        <v>1.8166666666666664</v>
      </c>
      <c r="AM46" s="117" t="s">
        <v>295</v>
      </c>
      <c r="AN46">
        <v>0</v>
      </c>
    </row>
    <row r="47" spans="2:40">
      <c r="C47" s="62"/>
      <c r="D47" s="18">
        <v>31</v>
      </c>
      <c r="E47">
        <v>17</v>
      </c>
      <c r="F47">
        <v>30</v>
      </c>
      <c r="G47" s="1">
        <f t="shared" si="0"/>
        <v>0.5</v>
      </c>
      <c r="H47" s="1">
        <f t="shared" si="1"/>
        <v>17.5</v>
      </c>
      <c r="I47" s="1"/>
      <c r="T47" s="69"/>
      <c r="U47" s="77"/>
      <c r="V47" s="16"/>
      <c r="W47" s="69"/>
      <c r="Z47">
        <v>21</v>
      </c>
      <c r="AA47" s="59">
        <v>-0.64999999999999947</v>
      </c>
      <c r="AC47" s="17">
        <v>17</v>
      </c>
      <c r="AD47" s="59">
        <v>5.2666666666666693</v>
      </c>
      <c r="AH47" s="69">
        <v>-5.1499999999999995</v>
      </c>
      <c r="AI47" s="117" t="s">
        <v>288</v>
      </c>
      <c r="AJ47">
        <v>1</v>
      </c>
      <c r="AL47" s="69">
        <v>1.9333333333333336</v>
      </c>
      <c r="AM47" s="117" t="s">
        <v>296</v>
      </c>
      <c r="AN47">
        <v>1</v>
      </c>
    </row>
    <row r="48" spans="2:40">
      <c r="D48" s="23"/>
      <c r="E48" t="s">
        <v>2</v>
      </c>
      <c r="F48" t="s">
        <v>3</v>
      </c>
      <c r="G48" t="s">
        <v>4</v>
      </c>
      <c r="H48" t="s">
        <v>33</v>
      </c>
      <c r="I48" s="1"/>
      <c r="T48" s="69"/>
      <c r="U48" s="77"/>
      <c r="V48" s="207"/>
      <c r="W48" s="207"/>
      <c r="Z48" s="18">
        <v>22</v>
      </c>
      <c r="AA48" s="59">
        <v>-1.7999999999999998</v>
      </c>
      <c r="AC48" s="17">
        <v>17</v>
      </c>
      <c r="AD48" s="59">
        <v>5.7333333333333343</v>
      </c>
      <c r="AH48" s="69">
        <v>-5.1499999999999995</v>
      </c>
      <c r="AI48" s="117" t="s">
        <v>289</v>
      </c>
      <c r="AJ48">
        <v>8</v>
      </c>
      <c r="AL48" s="69">
        <v>1.9499999999999993</v>
      </c>
      <c r="AM48" s="117" t="s">
        <v>297</v>
      </c>
      <c r="AN48">
        <v>5</v>
      </c>
    </row>
    <row r="49" spans="2:40" ht="45">
      <c r="C49" s="22" t="s">
        <v>9</v>
      </c>
      <c r="D49" s="18">
        <v>12</v>
      </c>
      <c r="E49">
        <v>22</v>
      </c>
      <c r="F49">
        <v>28</v>
      </c>
      <c r="G49" s="1">
        <f>F49/60</f>
        <v>0.46666666666666667</v>
      </c>
      <c r="H49" s="1">
        <f>E49+G49</f>
        <v>22.466666666666665</v>
      </c>
      <c r="I49" s="1"/>
      <c r="J49" s="17" t="s">
        <v>25</v>
      </c>
      <c r="K49" s="20" t="s">
        <v>30</v>
      </c>
      <c r="L49" t="s">
        <v>26</v>
      </c>
      <c r="M49" s="20" t="s">
        <v>27</v>
      </c>
      <c r="N49" s="17" t="s">
        <v>25</v>
      </c>
      <c r="O49" s="20" t="s">
        <v>31</v>
      </c>
      <c r="P49" t="s">
        <v>28</v>
      </c>
      <c r="Q49" s="20" t="s">
        <v>29</v>
      </c>
      <c r="S49" s="207"/>
      <c r="T49" s="207"/>
      <c r="U49" s="37"/>
      <c r="V49" s="20" t="s">
        <v>25</v>
      </c>
      <c r="W49" t="s">
        <v>28</v>
      </c>
      <c r="Z49">
        <v>22</v>
      </c>
      <c r="AA49" s="59">
        <v>-1.0999999999999996</v>
      </c>
      <c r="AC49" s="17">
        <v>17</v>
      </c>
      <c r="AD49" s="59">
        <v>5.8333333333333357</v>
      </c>
      <c r="AH49" s="69">
        <v>-5.0999999999999996</v>
      </c>
      <c r="AI49" s="117" t="s">
        <v>290</v>
      </c>
      <c r="AJ49">
        <v>1</v>
      </c>
      <c r="AL49" s="69">
        <v>2.033333333333335</v>
      </c>
      <c r="AM49" s="117" t="s">
        <v>298</v>
      </c>
      <c r="AN49">
        <v>10</v>
      </c>
    </row>
    <row r="50" spans="2:40">
      <c r="D50" s="18">
        <v>13</v>
      </c>
      <c r="E50" s="10">
        <v>19</v>
      </c>
      <c r="F50" s="10">
        <v>53</v>
      </c>
      <c r="G50" s="11">
        <f t="shared" ref="G50:G136" si="4">F50/60</f>
        <v>0.8833333333333333</v>
      </c>
      <c r="H50" s="11">
        <f t="shared" ref="H50:H136" si="5">E50+G50</f>
        <v>19.883333333333333</v>
      </c>
      <c r="J50" s="18">
        <v>14</v>
      </c>
      <c r="K50" s="1">
        <v>6.8833333333333329</v>
      </c>
      <c r="L50" s="1">
        <v>8.5333333333333332</v>
      </c>
      <c r="M50" s="1">
        <f>K50-L50</f>
        <v>-1.6500000000000004</v>
      </c>
      <c r="N50" s="17">
        <v>12</v>
      </c>
      <c r="O50" s="63">
        <v>22.466666666666665</v>
      </c>
      <c r="P50" s="1">
        <v>16.066666666666666</v>
      </c>
      <c r="Q50" s="63">
        <f>O50-P50</f>
        <v>6.3999999999999986</v>
      </c>
      <c r="S50" s="20" t="s">
        <v>25</v>
      </c>
      <c r="T50" t="s">
        <v>26</v>
      </c>
      <c r="V50" s="17">
        <v>12</v>
      </c>
      <c r="W50" s="59">
        <v>6.3999999999999986</v>
      </c>
      <c r="X50" s="54"/>
      <c r="Z50" s="18">
        <v>23</v>
      </c>
      <c r="AA50" s="59">
        <v>-0.18333333333333357</v>
      </c>
      <c r="AC50" s="17">
        <v>17</v>
      </c>
      <c r="AD50" s="59">
        <v>6.5</v>
      </c>
      <c r="AH50" s="69">
        <v>-4.9833333333333325</v>
      </c>
      <c r="AI50" s="117" t="s">
        <v>291</v>
      </c>
      <c r="AJ50">
        <v>2</v>
      </c>
      <c r="AL50" s="69">
        <v>2.0833333333333321</v>
      </c>
      <c r="AM50" s="117" t="s">
        <v>299</v>
      </c>
      <c r="AN50">
        <v>14</v>
      </c>
    </row>
    <row r="51" spans="2:40">
      <c r="B51" s="4"/>
      <c r="D51" s="18">
        <v>13</v>
      </c>
      <c r="E51" s="10">
        <v>19</v>
      </c>
      <c r="F51" s="10">
        <v>53</v>
      </c>
      <c r="G51" s="11">
        <f t="shared" si="4"/>
        <v>0.8833333333333333</v>
      </c>
      <c r="H51" s="11">
        <f t="shared" si="5"/>
        <v>19.883333333333333</v>
      </c>
      <c r="J51" s="18">
        <v>16</v>
      </c>
      <c r="K51" s="1">
        <v>0.8833333333333333</v>
      </c>
      <c r="L51" s="1">
        <v>8.4833333333333325</v>
      </c>
      <c r="M51" s="1">
        <f t="shared" ref="M51:M89" si="6">K51-L51</f>
        <v>-7.6</v>
      </c>
      <c r="N51" s="17">
        <v>13</v>
      </c>
      <c r="O51" s="1">
        <v>19.883333333333333</v>
      </c>
      <c r="P51" s="1">
        <v>16.100000000000001</v>
      </c>
      <c r="Q51" s="63">
        <f t="shared" ref="Q51:Q97" si="7">O51-P51</f>
        <v>3.7833333333333314</v>
      </c>
      <c r="S51" s="18">
        <v>14</v>
      </c>
      <c r="T51" s="59">
        <v>-1.6500000000000004</v>
      </c>
      <c r="U51" s="77"/>
      <c r="V51" s="17">
        <v>13</v>
      </c>
      <c r="W51" s="59">
        <v>3.7833333333333314</v>
      </c>
      <c r="Z51" s="18">
        <v>24</v>
      </c>
      <c r="AA51" s="59">
        <v>-6.8666666666666671</v>
      </c>
      <c r="AC51" s="17">
        <v>17</v>
      </c>
      <c r="AD51" s="59">
        <v>6.5500000000000007</v>
      </c>
      <c r="AH51" s="69">
        <v>-4.8500000000000005</v>
      </c>
      <c r="AI51" s="117" t="s">
        <v>292</v>
      </c>
      <c r="AJ51">
        <v>3</v>
      </c>
      <c r="AL51" s="69">
        <v>2.0833333333333357</v>
      </c>
      <c r="AM51" s="117" t="s">
        <v>300</v>
      </c>
      <c r="AN51">
        <v>10</v>
      </c>
    </row>
    <row r="52" spans="2:40">
      <c r="D52" s="18">
        <v>13</v>
      </c>
      <c r="E52">
        <v>23</v>
      </c>
      <c r="F52">
        <v>2</v>
      </c>
      <c r="G52" s="1">
        <f t="shared" si="4"/>
        <v>3.3333333333333333E-2</v>
      </c>
      <c r="H52" s="1">
        <f t="shared" si="5"/>
        <v>23.033333333333335</v>
      </c>
      <c r="I52" s="1"/>
      <c r="J52">
        <v>16</v>
      </c>
      <c r="K52" s="1">
        <v>7.9</v>
      </c>
      <c r="L52" s="1">
        <v>8.4833333333333325</v>
      </c>
      <c r="M52" s="1">
        <f t="shared" si="6"/>
        <v>-0.58333333333333215</v>
      </c>
      <c r="N52" s="17">
        <v>13</v>
      </c>
      <c r="O52" s="1">
        <v>19.883333333333333</v>
      </c>
      <c r="P52" s="1">
        <v>16.100000000000001</v>
      </c>
      <c r="Q52" s="63">
        <f t="shared" si="7"/>
        <v>3.7833333333333314</v>
      </c>
      <c r="S52" s="18">
        <v>16</v>
      </c>
      <c r="T52" s="59">
        <v>-7.6</v>
      </c>
      <c r="U52" s="77"/>
      <c r="V52" s="17">
        <v>13</v>
      </c>
      <c r="W52" s="59">
        <v>3.7833333333333314</v>
      </c>
      <c r="Z52">
        <v>24</v>
      </c>
      <c r="AA52" s="59">
        <v>-6.8166666666666673</v>
      </c>
      <c r="AC52" s="17">
        <v>17</v>
      </c>
      <c r="AD52" s="59">
        <v>6.5500000000000007</v>
      </c>
      <c r="AH52" s="69">
        <v>-4.7833333333333332</v>
      </c>
      <c r="AI52" s="117" t="s">
        <v>293</v>
      </c>
      <c r="AJ52">
        <v>7</v>
      </c>
      <c r="AL52" s="69">
        <v>2.1500000000000021</v>
      </c>
      <c r="AM52" s="117" t="s">
        <v>301</v>
      </c>
      <c r="AN52">
        <v>8</v>
      </c>
    </row>
    <row r="53" spans="2:40">
      <c r="D53" s="18">
        <v>14</v>
      </c>
      <c r="E53">
        <v>6</v>
      </c>
      <c r="F53">
        <v>53</v>
      </c>
      <c r="G53" s="1">
        <f t="shared" si="4"/>
        <v>0.8833333333333333</v>
      </c>
      <c r="H53" s="1">
        <f t="shared" si="5"/>
        <v>6.8833333333333329</v>
      </c>
      <c r="I53" s="1"/>
      <c r="J53" s="18">
        <v>17</v>
      </c>
      <c r="K53" s="1">
        <v>6.8833333333333329</v>
      </c>
      <c r="L53" s="1">
        <v>8.4666666666666668</v>
      </c>
      <c r="M53" s="1">
        <f t="shared" si="6"/>
        <v>-1.5833333333333339</v>
      </c>
      <c r="N53" s="17">
        <v>13</v>
      </c>
      <c r="O53" s="1">
        <v>23.033333333333335</v>
      </c>
      <c r="P53" s="1">
        <v>16.100000000000001</v>
      </c>
      <c r="Q53" s="63">
        <f t="shared" si="7"/>
        <v>6.9333333333333336</v>
      </c>
      <c r="S53">
        <v>16</v>
      </c>
      <c r="T53" s="59">
        <v>-0.58333333333333215</v>
      </c>
      <c r="U53" s="77"/>
      <c r="V53" s="17">
        <v>13</v>
      </c>
      <c r="W53" s="59">
        <v>6.9333333333333336</v>
      </c>
      <c r="Z53">
        <v>24</v>
      </c>
      <c r="AA53" s="59">
        <v>-4.8500000000000005</v>
      </c>
      <c r="AC53" s="17">
        <v>17</v>
      </c>
      <c r="AD53" s="59">
        <v>7.2166666666666686</v>
      </c>
      <c r="AH53" s="69">
        <v>-4.4166666666666679</v>
      </c>
      <c r="AI53" s="117" t="s">
        <v>294</v>
      </c>
      <c r="AJ53">
        <v>21</v>
      </c>
      <c r="AL53" s="69">
        <v>2.1833333333333336</v>
      </c>
      <c r="AM53" s="117" t="s">
        <v>302</v>
      </c>
      <c r="AN53">
        <v>5</v>
      </c>
    </row>
    <row r="54" spans="2:40">
      <c r="D54" s="18">
        <v>15</v>
      </c>
      <c r="E54">
        <v>17</v>
      </c>
      <c r="F54">
        <v>19</v>
      </c>
      <c r="G54" s="1">
        <f t="shared" si="4"/>
        <v>0.31666666666666665</v>
      </c>
      <c r="H54" s="1">
        <f t="shared" si="5"/>
        <v>17.316666666666666</v>
      </c>
      <c r="I54" s="1"/>
      <c r="J54" s="18">
        <v>18</v>
      </c>
      <c r="K54" s="1">
        <v>0.2</v>
      </c>
      <c r="L54" s="1">
        <v>8.4499999999999993</v>
      </c>
      <c r="M54" s="1">
        <f t="shared" si="6"/>
        <v>-8.25</v>
      </c>
      <c r="N54" s="17">
        <v>15</v>
      </c>
      <c r="O54" s="1">
        <v>17.316666666666666</v>
      </c>
      <c r="P54" s="1">
        <v>16.149999999999999</v>
      </c>
      <c r="Q54" s="63">
        <f t="shared" si="7"/>
        <v>1.1666666666666679</v>
      </c>
      <c r="S54" s="18">
        <v>17</v>
      </c>
      <c r="T54" s="59">
        <v>-1.5833333333333339</v>
      </c>
      <c r="U54" s="77"/>
      <c r="V54" s="17">
        <v>15</v>
      </c>
      <c r="W54" s="59">
        <v>1.1666666666666679</v>
      </c>
      <c r="Z54">
        <v>24</v>
      </c>
      <c r="AA54" s="59">
        <v>-4.4166666666666679</v>
      </c>
      <c r="AC54" s="17">
        <v>18</v>
      </c>
      <c r="AD54" s="59">
        <v>1.0166666666666657</v>
      </c>
      <c r="AH54" s="69">
        <v>-4.1000000000000005</v>
      </c>
      <c r="AI54" s="117" t="s">
        <v>295</v>
      </c>
      <c r="AJ54">
        <v>8</v>
      </c>
      <c r="AL54" s="69">
        <v>2.2333333333333343</v>
      </c>
      <c r="AM54" s="117" t="s">
        <v>303</v>
      </c>
      <c r="AN54">
        <v>6</v>
      </c>
    </row>
    <row r="55" spans="2:40">
      <c r="C55" t="s">
        <v>93</v>
      </c>
      <c r="D55" s="18">
        <v>15</v>
      </c>
      <c r="E55" s="8">
        <v>23</v>
      </c>
      <c r="F55" s="8">
        <v>49</v>
      </c>
      <c r="G55" s="9">
        <f t="shared" si="4"/>
        <v>0.81666666666666665</v>
      </c>
      <c r="H55" s="9">
        <f t="shared" si="5"/>
        <v>23.816666666666666</v>
      </c>
      <c r="I55" s="1"/>
      <c r="J55" s="18">
        <v>18</v>
      </c>
      <c r="K55" s="1">
        <v>2</v>
      </c>
      <c r="L55" s="1">
        <v>8.4499999999999993</v>
      </c>
      <c r="M55" s="1">
        <f t="shared" si="6"/>
        <v>-6.4499999999999993</v>
      </c>
      <c r="N55" s="17">
        <v>15</v>
      </c>
      <c r="O55" s="1">
        <v>23.816666666666666</v>
      </c>
      <c r="P55" s="1">
        <v>16.149999999999999</v>
      </c>
      <c r="Q55" s="63">
        <f t="shared" si="7"/>
        <v>7.6666666666666679</v>
      </c>
      <c r="S55" s="18">
        <v>18</v>
      </c>
      <c r="T55" s="59">
        <v>-8.25</v>
      </c>
      <c r="U55" s="77"/>
      <c r="V55" s="17">
        <v>15</v>
      </c>
      <c r="W55" s="59">
        <v>7.6666666666666679</v>
      </c>
      <c r="Z55">
        <v>24</v>
      </c>
      <c r="AA55" s="59">
        <v>-4.1000000000000005</v>
      </c>
      <c r="AC55" s="17">
        <v>18</v>
      </c>
      <c r="AD55" s="59">
        <v>3.5166666666666657</v>
      </c>
      <c r="AH55" s="69">
        <v>-4.1000000000000005</v>
      </c>
      <c r="AI55" s="117" t="s">
        <v>296</v>
      </c>
      <c r="AJ55">
        <v>5</v>
      </c>
      <c r="AL55" s="69">
        <v>2.3833333333333329</v>
      </c>
      <c r="AM55" s="117" t="s">
        <v>304</v>
      </c>
      <c r="AN55">
        <v>5</v>
      </c>
    </row>
    <row r="56" spans="2:40">
      <c r="D56" s="18">
        <v>16</v>
      </c>
      <c r="E56">
        <v>0</v>
      </c>
      <c r="F56">
        <v>53</v>
      </c>
      <c r="G56" s="1">
        <f t="shared" si="4"/>
        <v>0.8833333333333333</v>
      </c>
      <c r="H56" s="1">
        <f t="shared" si="5"/>
        <v>0.8833333333333333</v>
      </c>
      <c r="I56" s="1"/>
      <c r="J56" s="18">
        <v>18</v>
      </c>
      <c r="K56" s="1">
        <v>2.95</v>
      </c>
      <c r="L56" s="1">
        <v>8.4499999999999993</v>
      </c>
      <c r="M56" s="1">
        <f t="shared" si="6"/>
        <v>-5.4999999999999991</v>
      </c>
      <c r="N56" s="17">
        <v>16</v>
      </c>
      <c r="O56" s="1">
        <v>17.7</v>
      </c>
      <c r="P56" s="1">
        <v>16.183333333333334</v>
      </c>
      <c r="Q56" s="63">
        <f t="shared" si="7"/>
        <v>1.5166666666666657</v>
      </c>
      <c r="S56" s="18">
        <v>18</v>
      </c>
      <c r="T56" s="59">
        <v>-6.4499999999999993</v>
      </c>
      <c r="U56" s="77"/>
      <c r="V56" s="17">
        <v>16</v>
      </c>
      <c r="W56" s="59">
        <v>1.5166666666666657</v>
      </c>
      <c r="Z56">
        <v>24</v>
      </c>
      <c r="AA56" s="59">
        <v>-4.1000000000000005</v>
      </c>
      <c r="AC56" s="17">
        <v>18</v>
      </c>
      <c r="AD56" s="59">
        <v>4.4833333333333343</v>
      </c>
      <c r="AH56" s="69">
        <v>-4.1000000000000005</v>
      </c>
      <c r="AI56" s="117" t="s">
        <v>297</v>
      </c>
      <c r="AJ56">
        <v>0</v>
      </c>
      <c r="AL56" s="69">
        <v>2.3833333333333329</v>
      </c>
      <c r="AM56" s="117" t="s">
        <v>305</v>
      </c>
      <c r="AN56">
        <v>13</v>
      </c>
    </row>
    <row r="57" spans="2:40">
      <c r="D57" s="18">
        <v>16</v>
      </c>
      <c r="E57">
        <v>7</v>
      </c>
      <c r="F57">
        <v>54</v>
      </c>
      <c r="G57" s="1">
        <f t="shared" si="4"/>
        <v>0.9</v>
      </c>
      <c r="H57" s="1">
        <f t="shared" si="5"/>
        <v>7.9</v>
      </c>
      <c r="I57" s="1"/>
      <c r="J57">
        <v>18</v>
      </c>
      <c r="K57" s="1">
        <v>3.3</v>
      </c>
      <c r="L57" s="1">
        <v>8.4499999999999993</v>
      </c>
      <c r="M57" s="1">
        <f t="shared" si="6"/>
        <v>-5.1499999999999995</v>
      </c>
      <c r="N57" s="17">
        <v>16</v>
      </c>
      <c r="O57" s="1">
        <v>20.533333333333335</v>
      </c>
      <c r="P57" s="1">
        <v>16.183333333333334</v>
      </c>
      <c r="Q57" s="63">
        <f t="shared" si="7"/>
        <v>4.3500000000000014</v>
      </c>
      <c r="S57" s="18">
        <v>18</v>
      </c>
      <c r="T57" s="59">
        <v>-5.4999999999999991</v>
      </c>
      <c r="U57" s="78"/>
      <c r="V57" s="17">
        <v>16</v>
      </c>
      <c r="W57" s="59">
        <v>4.3500000000000014</v>
      </c>
      <c r="Z57">
        <v>24</v>
      </c>
      <c r="AA57" s="59">
        <v>-4.1000000000000005</v>
      </c>
      <c r="AC57" s="17">
        <v>18</v>
      </c>
      <c r="AD57" s="59">
        <v>4.7333333333333343</v>
      </c>
      <c r="AH57" s="69">
        <v>-3.916666666666667</v>
      </c>
      <c r="AI57" s="117" t="s">
        <v>298</v>
      </c>
      <c r="AJ57">
        <v>0</v>
      </c>
      <c r="AL57" s="69">
        <v>2.5500000000000007</v>
      </c>
      <c r="AM57" s="117" t="s">
        <v>306</v>
      </c>
      <c r="AN57">
        <v>10</v>
      </c>
    </row>
    <row r="58" spans="2:40">
      <c r="D58" s="18">
        <v>16</v>
      </c>
      <c r="E58">
        <v>17</v>
      </c>
      <c r="F58">
        <v>42</v>
      </c>
      <c r="G58" s="1">
        <f t="shared" si="4"/>
        <v>0.7</v>
      </c>
      <c r="H58" s="1">
        <f t="shared" si="5"/>
        <v>17.7</v>
      </c>
      <c r="I58" s="1"/>
      <c r="J58" s="18">
        <v>18</v>
      </c>
      <c r="K58" s="1">
        <v>3.3</v>
      </c>
      <c r="L58" s="1">
        <v>8.4499999999999993</v>
      </c>
      <c r="M58" s="1">
        <f t="shared" si="6"/>
        <v>-5.1499999999999995</v>
      </c>
      <c r="N58" s="17">
        <v>16</v>
      </c>
      <c r="O58" s="1">
        <v>20.866666666666667</v>
      </c>
      <c r="P58" s="1">
        <v>16.183333333333334</v>
      </c>
      <c r="Q58" s="63">
        <f t="shared" si="7"/>
        <v>4.6833333333333336</v>
      </c>
      <c r="S58">
        <v>18</v>
      </c>
      <c r="T58" s="59">
        <v>-5.1499999999999995</v>
      </c>
      <c r="U58" s="77"/>
      <c r="V58" s="17">
        <v>16</v>
      </c>
      <c r="W58" s="59">
        <v>4.6833333333333336</v>
      </c>
      <c r="Z58" s="18">
        <v>26</v>
      </c>
      <c r="AA58" s="59">
        <v>-0.65000000000000036</v>
      </c>
      <c r="AC58" s="17">
        <v>18</v>
      </c>
      <c r="AD58" s="59">
        <v>5.0833333333333321</v>
      </c>
      <c r="AH58" s="69">
        <v>-3.5</v>
      </c>
      <c r="AI58" s="117" t="s">
        <v>299</v>
      </c>
      <c r="AJ58">
        <v>0</v>
      </c>
      <c r="AL58" s="69">
        <v>2.5500000000000007</v>
      </c>
      <c r="AM58" s="117" t="s">
        <v>307</v>
      </c>
      <c r="AN58">
        <v>7</v>
      </c>
    </row>
    <row r="59" spans="2:40">
      <c r="D59" s="18">
        <v>16</v>
      </c>
      <c r="E59">
        <v>20</v>
      </c>
      <c r="F59">
        <v>32</v>
      </c>
      <c r="G59" s="1">
        <f t="shared" si="4"/>
        <v>0.53333333333333333</v>
      </c>
      <c r="H59" s="1">
        <f t="shared" si="5"/>
        <v>20.533333333333335</v>
      </c>
      <c r="I59" s="1"/>
      <c r="J59" s="18">
        <v>18</v>
      </c>
      <c r="K59" s="1">
        <v>3.6666666666666665</v>
      </c>
      <c r="L59" s="1">
        <v>8.4499999999999993</v>
      </c>
      <c r="M59" s="1">
        <f t="shared" si="6"/>
        <v>-4.7833333333333332</v>
      </c>
      <c r="N59" s="17">
        <v>17</v>
      </c>
      <c r="O59" s="1">
        <v>17.166666666666668</v>
      </c>
      <c r="P59" s="1">
        <v>16.216666666666665</v>
      </c>
      <c r="Q59" s="63">
        <f t="shared" si="7"/>
        <v>0.95000000000000284</v>
      </c>
      <c r="S59" s="18">
        <v>18</v>
      </c>
      <c r="T59" s="59">
        <v>-5.1499999999999995</v>
      </c>
      <c r="U59" s="77"/>
      <c r="V59" s="17">
        <v>17</v>
      </c>
      <c r="W59" s="59">
        <v>0.95000000000000284</v>
      </c>
      <c r="Z59" s="18">
        <v>27</v>
      </c>
      <c r="AA59" s="59">
        <v>-7.4333333333333336</v>
      </c>
      <c r="AC59" s="17">
        <v>19</v>
      </c>
      <c r="AD59" s="59">
        <v>1.0666666666666664</v>
      </c>
      <c r="AH59" s="69">
        <v>-3.416666666666667</v>
      </c>
      <c r="AI59" s="117" t="s">
        <v>300</v>
      </c>
      <c r="AJ59">
        <v>0</v>
      </c>
      <c r="AL59" s="69">
        <v>2.6500000000000021</v>
      </c>
      <c r="AM59" s="117" t="s">
        <v>308</v>
      </c>
      <c r="AN59">
        <v>4</v>
      </c>
    </row>
    <row r="60" spans="2:40">
      <c r="D60" s="18">
        <v>16</v>
      </c>
      <c r="E60">
        <v>20</v>
      </c>
      <c r="F60">
        <v>52</v>
      </c>
      <c r="G60" s="1">
        <f t="shared" si="4"/>
        <v>0.8666666666666667</v>
      </c>
      <c r="H60" s="1">
        <f t="shared" si="5"/>
        <v>20.866666666666667</v>
      </c>
      <c r="I60" s="1"/>
      <c r="J60">
        <v>18</v>
      </c>
      <c r="K60" s="1">
        <v>7.2333333333333334</v>
      </c>
      <c r="L60" s="1">
        <v>8.4499999999999993</v>
      </c>
      <c r="M60" s="1">
        <f t="shared" si="6"/>
        <v>-1.2166666666666659</v>
      </c>
      <c r="N60" s="17">
        <v>17</v>
      </c>
      <c r="O60" s="1">
        <v>17.683333333333334</v>
      </c>
      <c r="P60" s="1">
        <v>16.216666666666665</v>
      </c>
      <c r="Q60" s="63">
        <f t="shared" si="7"/>
        <v>1.4666666666666686</v>
      </c>
      <c r="S60" s="18">
        <v>18</v>
      </c>
      <c r="T60" s="59">
        <v>-4.7833333333333332</v>
      </c>
      <c r="U60" s="77"/>
      <c r="V60" s="17">
        <v>17</v>
      </c>
      <c r="W60" s="59">
        <v>1.4666666666666686</v>
      </c>
      <c r="Z60">
        <v>27</v>
      </c>
      <c r="AA60" s="59">
        <v>-3.416666666666667</v>
      </c>
      <c r="AC60" s="17">
        <v>19</v>
      </c>
      <c r="AD60" s="59">
        <v>1.0833333333333321</v>
      </c>
      <c r="AH60" s="69">
        <v>-3.166666666666667</v>
      </c>
      <c r="AI60" s="117" t="s">
        <v>301</v>
      </c>
      <c r="AJ60">
        <v>0</v>
      </c>
      <c r="AL60" s="69">
        <v>2.716666666666665</v>
      </c>
      <c r="AM60" s="117" t="s">
        <v>309</v>
      </c>
      <c r="AN60">
        <v>9</v>
      </c>
    </row>
    <row r="61" spans="2:40">
      <c r="D61" s="18">
        <v>17</v>
      </c>
      <c r="E61">
        <v>6</v>
      </c>
      <c r="F61">
        <v>53</v>
      </c>
      <c r="G61" s="1">
        <f t="shared" si="4"/>
        <v>0.8833333333333333</v>
      </c>
      <c r="H61" s="1">
        <f t="shared" si="5"/>
        <v>6.8833333333333329</v>
      </c>
      <c r="I61" s="1"/>
      <c r="J61">
        <v>18</v>
      </c>
      <c r="K61" s="1">
        <v>7.35</v>
      </c>
      <c r="L61" s="1">
        <v>8.4499999999999993</v>
      </c>
      <c r="M61" s="1">
        <f t="shared" si="6"/>
        <v>-1.0999999999999996</v>
      </c>
      <c r="N61" s="17">
        <v>17</v>
      </c>
      <c r="O61" s="1">
        <v>17.916666666666668</v>
      </c>
      <c r="P61" s="1">
        <v>16.216666666666665</v>
      </c>
      <c r="Q61" s="63">
        <f t="shared" si="7"/>
        <v>1.7000000000000028</v>
      </c>
      <c r="S61">
        <v>18</v>
      </c>
      <c r="T61" s="59">
        <v>-1.2166666666666659</v>
      </c>
      <c r="U61" s="77"/>
      <c r="V61" s="17">
        <v>17</v>
      </c>
      <c r="W61" s="59">
        <v>1.7000000000000028</v>
      </c>
      <c r="Z61">
        <v>27</v>
      </c>
      <c r="AA61" s="59">
        <v>-0.61666666666666714</v>
      </c>
      <c r="AC61" s="17">
        <v>20</v>
      </c>
      <c r="AD61" s="59">
        <v>1.8166666666666664</v>
      </c>
      <c r="AH61" s="69">
        <v>-2.95</v>
      </c>
      <c r="AI61" s="117" t="s">
        <v>302</v>
      </c>
      <c r="AJ61">
        <v>0</v>
      </c>
      <c r="AL61" s="69">
        <v>2.716666666666665</v>
      </c>
      <c r="AM61" s="117" t="s">
        <v>310</v>
      </c>
      <c r="AN61">
        <v>5</v>
      </c>
    </row>
    <row r="62" spans="2:40">
      <c r="D62" s="18">
        <v>17</v>
      </c>
      <c r="E62">
        <v>17</v>
      </c>
      <c r="F62">
        <v>10</v>
      </c>
      <c r="G62" s="1">
        <f t="shared" si="4"/>
        <v>0.16666666666666666</v>
      </c>
      <c r="H62" s="1">
        <f t="shared" si="5"/>
        <v>17.166666666666668</v>
      </c>
      <c r="I62" s="1"/>
      <c r="J62">
        <v>18</v>
      </c>
      <c r="K62" s="1">
        <v>7.6166666666666671</v>
      </c>
      <c r="L62" s="1">
        <v>8.4499999999999993</v>
      </c>
      <c r="M62" s="1">
        <f t="shared" si="6"/>
        <v>-0.83333333333333215</v>
      </c>
      <c r="N62" s="17">
        <v>17</v>
      </c>
      <c r="O62" s="1">
        <v>18.25</v>
      </c>
      <c r="P62" s="1">
        <v>16.216666666666665</v>
      </c>
      <c r="Q62" s="63">
        <f t="shared" si="7"/>
        <v>2.033333333333335</v>
      </c>
      <c r="S62">
        <v>18</v>
      </c>
      <c r="T62" s="59">
        <v>-1.0999999999999996</v>
      </c>
      <c r="U62" s="77"/>
      <c r="V62" s="17">
        <v>17</v>
      </c>
      <c r="W62" s="59">
        <v>2.033333333333335</v>
      </c>
      <c r="Z62">
        <v>27</v>
      </c>
      <c r="AA62" s="59">
        <v>-0.54999999999999982</v>
      </c>
      <c r="AC62" s="17">
        <v>21</v>
      </c>
      <c r="AD62" s="59">
        <v>5.0666666666666664</v>
      </c>
      <c r="AH62" s="69">
        <v>-2.95</v>
      </c>
      <c r="AI62" s="117" t="s">
        <v>303</v>
      </c>
      <c r="AJ62">
        <v>0</v>
      </c>
      <c r="AL62" s="69">
        <v>2.8666666666666636</v>
      </c>
      <c r="AM62" s="117" t="s">
        <v>311</v>
      </c>
      <c r="AN62">
        <v>3</v>
      </c>
    </row>
    <row r="63" spans="2:40">
      <c r="D63" s="18">
        <v>17</v>
      </c>
      <c r="E63">
        <v>17</v>
      </c>
      <c r="F63">
        <v>41</v>
      </c>
      <c r="G63" s="1">
        <f t="shared" si="4"/>
        <v>0.68333333333333335</v>
      </c>
      <c r="H63" s="1">
        <f t="shared" si="5"/>
        <v>17.683333333333334</v>
      </c>
      <c r="I63" s="1"/>
      <c r="J63" s="18">
        <v>18</v>
      </c>
      <c r="K63" s="1">
        <v>7.6333333333333329</v>
      </c>
      <c r="L63" s="1">
        <v>8.4499999999999993</v>
      </c>
      <c r="M63" s="1">
        <f t="shared" si="6"/>
        <v>-0.81666666666666643</v>
      </c>
      <c r="N63" s="17">
        <v>17</v>
      </c>
      <c r="O63" s="1">
        <v>18.766666666666666</v>
      </c>
      <c r="P63" s="1">
        <v>16.216666666666665</v>
      </c>
      <c r="Q63" s="63">
        <f t="shared" si="7"/>
        <v>2.5500000000000007</v>
      </c>
      <c r="S63">
        <v>18</v>
      </c>
      <c r="T63" s="59">
        <v>-0.83333333333333215</v>
      </c>
      <c r="U63" s="77"/>
      <c r="V63" s="17">
        <v>17</v>
      </c>
      <c r="W63" s="59">
        <v>2.5500000000000007</v>
      </c>
      <c r="Z63" s="18">
        <v>28</v>
      </c>
      <c r="AA63" s="59">
        <v>-7.2833333333333332</v>
      </c>
      <c r="AC63" s="17">
        <v>22</v>
      </c>
      <c r="AD63" s="59">
        <v>7.3500000000000014</v>
      </c>
      <c r="AH63" s="69">
        <v>-2.95</v>
      </c>
      <c r="AI63" s="117" t="s">
        <v>304</v>
      </c>
      <c r="AJ63">
        <v>0</v>
      </c>
      <c r="AL63" s="69">
        <v>2.8666666666666671</v>
      </c>
      <c r="AM63" s="117" t="s">
        <v>312</v>
      </c>
      <c r="AN63">
        <v>11</v>
      </c>
    </row>
    <row r="64" spans="2:40">
      <c r="D64" s="18">
        <v>17</v>
      </c>
      <c r="E64">
        <v>17</v>
      </c>
      <c r="F64">
        <v>55</v>
      </c>
      <c r="G64" s="1">
        <f t="shared" si="4"/>
        <v>0.91666666666666663</v>
      </c>
      <c r="H64" s="1">
        <f t="shared" si="5"/>
        <v>17.916666666666668</v>
      </c>
      <c r="I64" s="1"/>
      <c r="J64" s="18">
        <v>19</v>
      </c>
      <c r="K64" s="1">
        <v>0.35</v>
      </c>
      <c r="L64" s="1">
        <v>8.4333333333333336</v>
      </c>
      <c r="M64" s="1">
        <f t="shared" si="6"/>
        <v>-8.0833333333333339</v>
      </c>
      <c r="N64" s="17">
        <v>17</v>
      </c>
      <c r="O64" s="1">
        <v>19.566666666666666</v>
      </c>
      <c r="P64" s="1">
        <v>16.216666666666665</v>
      </c>
      <c r="Q64" s="63">
        <f t="shared" si="7"/>
        <v>3.3500000000000014</v>
      </c>
      <c r="S64" s="18">
        <v>18</v>
      </c>
      <c r="T64" s="59">
        <v>-0.81666666666666643</v>
      </c>
      <c r="U64" s="77"/>
      <c r="V64" s="17">
        <v>17</v>
      </c>
      <c r="W64" s="59">
        <v>3.3500000000000014</v>
      </c>
      <c r="Z64" s="18">
        <v>29</v>
      </c>
      <c r="AA64" s="59">
        <v>-1.0666666666666664</v>
      </c>
      <c r="AC64" s="17">
        <v>23</v>
      </c>
      <c r="AD64" s="59">
        <v>1.5833333333333321</v>
      </c>
      <c r="AH64" s="69">
        <v>-2.8499999999999996</v>
      </c>
      <c r="AI64" s="117" t="s">
        <v>305</v>
      </c>
      <c r="AJ64">
        <v>0</v>
      </c>
      <c r="AL64" s="69">
        <v>2.93333333333333</v>
      </c>
      <c r="AM64" s="117" t="s">
        <v>313</v>
      </c>
      <c r="AN64">
        <v>5</v>
      </c>
    </row>
    <row r="65" spans="3:40">
      <c r="D65" s="18">
        <v>17</v>
      </c>
      <c r="E65">
        <v>18</v>
      </c>
      <c r="F65">
        <v>15</v>
      </c>
      <c r="G65" s="1">
        <f t="shared" si="4"/>
        <v>0.25</v>
      </c>
      <c r="H65" s="1">
        <f t="shared" si="5"/>
        <v>18.25</v>
      </c>
      <c r="I65" s="1"/>
      <c r="J65">
        <v>19</v>
      </c>
      <c r="K65" s="1">
        <v>0.35</v>
      </c>
      <c r="L65" s="1">
        <v>8.4333333333333336</v>
      </c>
      <c r="M65" s="1">
        <f t="shared" si="6"/>
        <v>-8.0833333333333339</v>
      </c>
      <c r="N65" s="17">
        <v>17</v>
      </c>
      <c r="O65" s="1">
        <v>19.600000000000001</v>
      </c>
      <c r="P65" s="1">
        <v>16.216666666666665</v>
      </c>
      <c r="Q65" s="63">
        <f t="shared" si="7"/>
        <v>3.3833333333333364</v>
      </c>
      <c r="S65" s="18">
        <v>19</v>
      </c>
      <c r="T65" s="59">
        <v>-8.0833333333333339</v>
      </c>
      <c r="U65" s="77"/>
      <c r="V65" s="17">
        <v>17</v>
      </c>
      <c r="W65" s="59">
        <v>3.3833333333333364</v>
      </c>
      <c r="Z65" s="18">
        <v>30</v>
      </c>
      <c r="AA65" s="59">
        <v>-0.64999999999999947</v>
      </c>
      <c r="AC65" s="17">
        <v>23</v>
      </c>
      <c r="AD65" s="59">
        <v>6.0833333333333321</v>
      </c>
      <c r="AH65" s="69">
        <v>-2.8333333333333339</v>
      </c>
      <c r="AI65" s="117" t="s">
        <v>306</v>
      </c>
      <c r="AJ65">
        <v>0</v>
      </c>
      <c r="AL65" s="69">
        <v>3.3166666666666664</v>
      </c>
      <c r="AM65" s="117" t="s">
        <v>314</v>
      </c>
      <c r="AN65">
        <v>4</v>
      </c>
    </row>
    <row r="66" spans="3:40">
      <c r="D66" s="18">
        <v>17</v>
      </c>
      <c r="E66">
        <v>18</v>
      </c>
      <c r="F66">
        <v>46</v>
      </c>
      <c r="G66" s="1">
        <f t="shared" si="4"/>
        <v>0.76666666666666672</v>
      </c>
      <c r="H66" s="1">
        <f t="shared" si="5"/>
        <v>18.766666666666666</v>
      </c>
      <c r="I66" s="1"/>
      <c r="J66" s="18">
        <v>19</v>
      </c>
      <c r="K66" s="1">
        <v>7.8</v>
      </c>
      <c r="L66" s="1">
        <v>8.4333333333333336</v>
      </c>
      <c r="M66" s="1">
        <f t="shared" si="6"/>
        <v>-0.63333333333333375</v>
      </c>
      <c r="N66" s="17">
        <v>17</v>
      </c>
      <c r="O66" s="1">
        <v>19.766666666666666</v>
      </c>
      <c r="P66" s="1">
        <v>16.216666666666665</v>
      </c>
      <c r="Q66" s="63">
        <f t="shared" si="7"/>
        <v>3.5500000000000007</v>
      </c>
      <c r="S66">
        <v>19</v>
      </c>
      <c r="T66" s="59">
        <v>-8.0833333333333339</v>
      </c>
      <c r="U66" s="77"/>
      <c r="V66" s="17">
        <v>17</v>
      </c>
      <c r="W66" s="59">
        <v>3.5500000000000007</v>
      </c>
      <c r="Z66" s="18">
        <v>1</v>
      </c>
      <c r="AA66" s="65">
        <v>-7.4</v>
      </c>
      <c r="AC66" s="17">
        <v>25</v>
      </c>
      <c r="AD66" s="59">
        <v>1.2666666666666657</v>
      </c>
      <c r="AH66" s="69">
        <v>-2.8166666666666664</v>
      </c>
      <c r="AI66" s="183" t="s">
        <v>307</v>
      </c>
      <c r="AJ66">
        <v>0</v>
      </c>
      <c r="AL66" s="69">
        <v>3.3500000000000014</v>
      </c>
      <c r="AM66" s="117" t="s">
        <v>315</v>
      </c>
      <c r="AN66">
        <v>4</v>
      </c>
    </row>
    <row r="67" spans="3:40">
      <c r="D67" s="18">
        <v>17</v>
      </c>
      <c r="E67" s="12">
        <v>19</v>
      </c>
      <c r="F67" s="12">
        <v>34</v>
      </c>
      <c r="G67" s="13">
        <f t="shared" si="4"/>
        <v>0.56666666666666665</v>
      </c>
      <c r="H67" s="13">
        <f t="shared" si="5"/>
        <v>19.566666666666666</v>
      </c>
      <c r="I67" s="1"/>
      <c r="J67" s="18">
        <v>19</v>
      </c>
      <c r="K67" s="1">
        <v>7.8</v>
      </c>
      <c r="L67" s="1">
        <v>8.4333333333333336</v>
      </c>
      <c r="M67" s="1">
        <f t="shared" si="6"/>
        <v>-0.63333333333333375</v>
      </c>
      <c r="N67" s="17">
        <v>17</v>
      </c>
      <c r="O67" s="1">
        <v>20.066666666666666</v>
      </c>
      <c r="P67" s="1">
        <v>16.216666666666665</v>
      </c>
      <c r="Q67" s="63">
        <f t="shared" si="7"/>
        <v>3.8500000000000014</v>
      </c>
      <c r="S67" s="18">
        <v>19</v>
      </c>
      <c r="T67" s="59">
        <v>-0.63333333333333375</v>
      </c>
      <c r="U67" s="77"/>
      <c r="V67" s="17">
        <v>17</v>
      </c>
      <c r="W67" s="59">
        <v>3.8500000000000014</v>
      </c>
      <c r="Z67" s="18">
        <v>1</v>
      </c>
      <c r="AA67" s="65">
        <v>-7.3333333333333339</v>
      </c>
      <c r="AC67" s="17">
        <v>26</v>
      </c>
      <c r="AD67" s="59">
        <v>1.1333333333333329</v>
      </c>
      <c r="AH67" s="69">
        <v>-2.7500000000000009</v>
      </c>
      <c r="AI67" s="183" t="s">
        <v>308</v>
      </c>
      <c r="AJ67">
        <v>0</v>
      </c>
      <c r="AL67" s="69">
        <v>3.3833333333333329</v>
      </c>
      <c r="AM67" s="117" t="s">
        <v>316</v>
      </c>
      <c r="AN67">
        <v>0</v>
      </c>
    </row>
    <row r="68" spans="3:40">
      <c r="D68" s="18">
        <v>17</v>
      </c>
      <c r="E68" s="12">
        <v>19</v>
      </c>
      <c r="F68" s="12">
        <v>36</v>
      </c>
      <c r="G68" s="13">
        <f t="shared" si="4"/>
        <v>0.6</v>
      </c>
      <c r="H68" s="13">
        <f t="shared" si="5"/>
        <v>19.600000000000001</v>
      </c>
      <c r="I68" s="1"/>
      <c r="J68" s="18">
        <v>20</v>
      </c>
      <c r="K68" s="1">
        <v>5.2333333333333334</v>
      </c>
      <c r="L68" s="1">
        <v>8.4</v>
      </c>
      <c r="M68" s="1">
        <f t="shared" si="6"/>
        <v>-3.166666666666667</v>
      </c>
      <c r="N68" s="17">
        <v>17</v>
      </c>
      <c r="O68" s="1">
        <v>20.283333333333335</v>
      </c>
      <c r="P68" s="1">
        <v>16.216666666666665</v>
      </c>
      <c r="Q68" s="63">
        <f t="shared" si="7"/>
        <v>4.06666666666667</v>
      </c>
      <c r="S68" s="18">
        <v>19</v>
      </c>
      <c r="T68" s="59">
        <v>-0.63333333333333375</v>
      </c>
      <c r="U68" s="77"/>
      <c r="V68" s="17">
        <v>17</v>
      </c>
      <c r="W68" s="59">
        <v>4.06666666666667</v>
      </c>
      <c r="Z68" s="18">
        <v>1</v>
      </c>
      <c r="AA68" s="65">
        <v>-6.7</v>
      </c>
      <c r="AC68" s="17">
        <v>28</v>
      </c>
      <c r="AD68" s="59">
        <v>4.216666666666665</v>
      </c>
      <c r="AH68" s="69">
        <v>-2.6166666666666663</v>
      </c>
      <c r="AI68" s="183" t="s">
        <v>309</v>
      </c>
      <c r="AJ68">
        <v>0</v>
      </c>
      <c r="AL68" s="69">
        <v>3.3833333333333329</v>
      </c>
      <c r="AM68" s="69" t="s">
        <v>317</v>
      </c>
      <c r="AN68">
        <v>0</v>
      </c>
    </row>
    <row r="69" spans="3:40">
      <c r="D69" s="18">
        <v>17</v>
      </c>
      <c r="E69">
        <v>19</v>
      </c>
      <c r="F69">
        <v>46</v>
      </c>
      <c r="G69" s="1">
        <f t="shared" si="4"/>
        <v>0.76666666666666672</v>
      </c>
      <c r="H69" s="1">
        <f t="shared" si="5"/>
        <v>19.766666666666666</v>
      </c>
      <c r="I69" s="1"/>
      <c r="J69" s="18">
        <v>21</v>
      </c>
      <c r="K69" s="1">
        <v>0.6</v>
      </c>
      <c r="L69" s="1">
        <v>8.3833333333333329</v>
      </c>
      <c r="M69" s="1">
        <f t="shared" si="6"/>
        <v>-7.7833333333333332</v>
      </c>
      <c r="N69" s="17">
        <v>17</v>
      </c>
      <c r="O69" s="1">
        <v>20.383333333333333</v>
      </c>
      <c r="P69" s="1">
        <v>16.216666666666665</v>
      </c>
      <c r="Q69" s="63">
        <f t="shared" si="7"/>
        <v>4.1666666666666679</v>
      </c>
      <c r="S69" s="18">
        <v>20</v>
      </c>
      <c r="T69" s="59">
        <v>-3.166666666666667</v>
      </c>
      <c r="U69" s="77"/>
      <c r="V69" s="17">
        <v>17</v>
      </c>
      <c r="W69" s="59">
        <v>4.1666666666666679</v>
      </c>
      <c r="Z69" s="18">
        <v>1</v>
      </c>
      <c r="AA69" s="65">
        <v>-5.8333333333333339</v>
      </c>
      <c r="AC69" s="17">
        <v>29</v>
      </c>
      <c r="AD69" s="59">
        <v>0.98333333333333428</v>
      </c>
      <c r="AH69" s="69">
        <v>-2.4333333333333336</v>
      </c>
      <c r="AJ69">
        <f>SUM(AJ34:AJ68)</f>
        <v>112</v>
      </c>
      <c r="AL69" s="69">
        <v>3.3833333333333364</v>
      </c>
      <c r="AN69">
        <f>SUM(AN34:AN68)</f>
        <v>141</v>
      </c>
    </row>
    <row r="70" spans="3:40">
      <c r="D70" s="18">
        <v>17</v>
      </c>
      <c r="E70">
        <v>20</v>
      </c>
      <c r="F70">
        <v>4</v>
      </c>
      <c r="G70" s="1">
        <f t="shared" si="4"/>
        <v>6.6666666666666666E-2</v>
      </c>
      <c r="H70" s="1">
        <f t="shared" si="5"/>
        <v>20.066666666666666</v>
      </c>
      <c r="I70" s="1"/>
      <c r="J70" s="124">
        <v>21</v>
      </c>
      <c r="K70" s="73">
        <v>1.9</v>
      </c>
      <c r="L70" s="73">
        <v>8.3833333333333329</v>
      </c>
      <c r="M70" s="73">
        <f t="shared" si="6"/>
        <v>-6.4833333333333325</v>
      </c>
      <c r="N70" s="17">
        <v>17</v>
      </c>
      <c r="O70" s="1">
        <v>21.166666666666668</v>
      </c>
      <c r="P70" s="1">
        <v>16.216666666666665</v>
      </c>
      <c r="Q70" s="63">
        <f t="shared" si="7"/>
        <v>4.9500000000000028</v>
      </c>
      <c r="S70" s="18">
        <v>21</v>
      </c>
      <c r="T70" s="59">
        <v>-7.7833333333333332</v>
      </c>
      <c r="U70" s="77"/>
      <c r="V70" s="17">
        <v>17</v>
      </c>
      <c r="W70" s="59">
        <v>4.9500000000000028</v>
      </c>
      <c r="Z70" s="18">
        <v>1</v>
      </c>
      <c r="AA70" s="65">
        <v>-5.6333333333333337</v>
      </c>
      <c r="AC70" s="17">
        <v>30</v>
      </c>
      <c r="AD70" s="59">
        <v>-0.75000000000000178</v>
      </c>
      <c r="AH70" s="69">
        <v>-2.1500000000000004</v>
      </c>
      <c r="AL70" s="69">
        <v>3.4166666666666679</v>
      </c>
    </row>
    <row r="71" spans="3:40">
      <c r="D71" s="18">
        <v>17</v>
      </c>
      <c r="E71">
        <v>20</v>
      </c>
      <c r="F71">
        <v>17</v>
      </c>
      <c r="G71" s="1">
        <f t="shared" si="4"/>
        <v>0.28333333333333333</v>
      </c>
      <c r="H71" s="1">
        <f t="shared" si="5"/>
        <v>20.283333333333335</v>
      </c>
      <c r="I71" s="1"/>
      <c r="J71">
        <v>21</v>
      </c>
      <c r="K71" s="1">
        <v>7.7333333333333334</v>
      </c>
      <c r="L71" s="1">
        <v>8.3833333333333329</v>
      </c>
      <c r="M71" s="1">
        <f t="shared" si="6"/>
        <v>-0.64999999999999947</v>
      </c>
      <c r="N71" s="17">
        <v>17</v>
      </c>
      <c r="O71" s="1">
        <v>21.483333333333334</v>
      </c>
      <c r="P71" s="1">
        <v>16.216666666666665</v>
      </c>
      <c r="Q71" s="63">
        <f t="shared" si="7"/>
        <v>5.2666666666666693</v>
      </c>
      <c r="S71" s="18">
        <v>21</v>
      </c>
      <c r="T71" s="59">
        <v>-6.48</v>
      </c>
      <c r="U71" s="77"/>
      <c r="V71" s="17">
        <v>17</v>
      </c>
      <c r="W71" s="59">
        <v>5.2666666666666693</v>
      </c>
      <c r="Z71" s="18">
        <v>1</v>
      </c>
      <c r="AA71" s="65">
        <v>-5.5166666666666675</v>
      </c>
      <c r="AC71" s="17">
        <v>30</v>
      </c>
      <c r="AD71" s="59">
        <v>5.4333333333333336</v>
      </c>
      <c r="AH71" s="69">
        <v>-1.7999999999999998</v>
      </c>
      <c r="AL71" s="69">
        <v>3.5166666666666657</v>
      </c>
    </row>
    <row r="72" spans="3:40">
      <c r="D72" s="18">
        <v>17</v>
      </c>
      <c r="E72">
        <v>20</v>
      </c>
      <c r="F72">
        <v>23</v>
      </c>
      <c r="G72" s="1">
        <f t="shared" si="4"/>
        <v>0.38333333333333336</v>
      </c>
      <c r="H72" s="1">
        <f t="shared" si="5"/>
        <v>20.383333333333333</v>
      </c>
      <c r="I72" s="1"/>
      <c r="J72" s="18">
        <v>22</v>
      </c>
      <c r="K72" s="1">
        <v>6.55</v>
      </c>
      <c r="L72" s="1">
        <v>8.35</v>
      </c>
      <c r="M72" s="1">
        <f t="shared" si="6"/>
        <v>-1.7999999999999998</v>
      </c>
      <c r="N72" s="17">
        <v>17</v>
      </c>
      <c r="O72" s="1">
        <v>21.95</v>
      </c>
      <c r="P72" s="1">
        <v>16.216666666666665</v>
      </c>
      <c r="Q72" s="63">
        <f t="shared" si="7"/>
        <v>5.7333333333333343</v>
      </c>
      <c r="S72">
        <v>21</v>
      </c>
      <c r="T72" s="59">
        <v>-0.64999999999999947</v>
      </c>
      <c r="U72" s="82"/>
      <c r="V72" s="17">
        <v>17</v>
      </c>
      <c r="W72" s="59">
        <v>5.7333333333333343</v>
      </c>
      <c r="Z72" s="18">
        <v>1</v>
      </c>
      <c r="AA72" s="65">
        <v>-3.916666666666667</v>
      </c>
      <c r="AC72" s="17">
        <v>31</v>
      </c>
      <c r="AD72" s="59">
        <v>1.0166666666666657</v>
      </c>
      <c r="AH72" s="69">
        <v>-1.6500000000000004</v>
      </c>
      <c r="AL72" s="69">
        <v>3.5500000000000007</v>
      </c>
    </row>
    <row r="73" spans="3:40">
      <c r="C73" t="s">
        <v>94</v>
      </c>
      <c r="D73" s="18">
        <v>17</v>
      </c>
      <c r="E73" s="14">
        <v>21</v>
      </c>
      <c r="F73" s="14">
        <v>10</v>
      </c>
      <c r="G73" s="15">
        <f t="shared" si="4"/>
        <v>0.16666666666666666</v>
      </c>
      <c r="H73" s="15">
        <f t="shared" si="5"/>
        <v>21.166666666666668</v>
      </c>
      <c r="I73" s="1"/>
      <c r="J73">
        <v>22</v>
      </c>
      <c r="K73" s="1">
        <v>7.25</v>
      </c>
      <c r="L73" s="1">
        <v>8.35</v>
      </c>
      <c r="M73" s="1">
        <f t="shared" si="6"/>
        <v>-1.0999999999999996</v>
      </c>
      <c r="N73" s="17">
        <v>17</v>
      </c>
      <c r="O73" s="1">
        <v>22.05</v>
      </c>
      <c r="P73" s="1">
        <v>16.216666666666665</v>
      </c>
      <c r="Q73" s="63">
        <f t="shared" si="7"/>
        <v>5.8333333333333357</v>
      </c>
      <c r="S73" s="18">
        <v>22</v>
      </c>
      <c r="T73" s="59">
        <v>-1.7999999999999998</v>
      </c>
      <c r="U73" s="77"/>
      <c r="V73" s="17">
        <v>17</v>
      </c>
      <c r="W73" s="59">
        <v>5.8333333333333357</v>
      </c>
      <c r="Z73" s="18">
        <v>1</v>
      </c>
      <c r="AA73" s="65">
        <v>-1.0833333333333339</v>
      </c>
      <c r="AC73">
        <v>31</v>
      </c>
      <c r="AD73" s="59">
        <v>2.1500000000000021</v>
      </c>
      <c r="AH73" s="69">
        <v>-1.6000000000000005</v>
      </c>
      <c r="AL73" s="69">
        <v>3.5500000000000007</v>
      </c>
    </row>
    <row r="74" spans="3:40">
      <c r="D74" s="18">
        <v>17</v>
      </c>
      <c r="E74">
        <v>21</v>
      </c>
      <c r="F74">
        <v>29</v>
      </c>
      <c r="G74" s="1">
        <f t="shared" si="4"/>
        <v>0.48333333333333334</v>
      </c>
      <c r="H74" s="1">
        <f t="shared" si="5"/>
        <v>21.483333333333334</v>
      </c>
      <c r="I74" s="1"/>
      <c r="J74" s="18">
        <v>23</v>
      </c>
      <c r="K74" s="1">
        <v>8.15</v>
      </c>
      <c r="L74" s="1">
        <v>8.3333333333333339</v>
      </c>
      <c r="M74" s="1">
        <f t="shared" si="6"/>
        <v>-0.18333333333333357</v>
      </c>
      <c r="N74" s="17">
        <v>17</v>
      </c>
      <c r="O74" s="1">
        <v>22.716666666666665</v>
      </c>
      <c r="P74" s="1">
        <v>16.216666666666665</v>
      </c>
      <c r="Q74" s="63">
        <f t="shared" si="7"/>
        <v>6.5</v>
      </c>
      <c r="S74">
        <v>22</v>
      </c>
      <c r="T74" s="59">
        <v>-1.0999999999999996</v>
      </c>
      <c r="U74" s="77"/>
      <c r="V74" s="17">
        <v>17</v>
      </c>
      <c r="W74" s="59">
        <v>6.5</v>
      </c>
      <c r="Z74" s="18">
        <v>15</v>
      </c>
      <c r="AA74" s="65">
        <v>-0.90000000000000036</v>
      </c>
      <c r="AC74" s="17">
        <v>11</v>
      </c>
      <c r="AD74" s="65">
        <v>2.8666666666666636</v>
      </c>
      <c r="AH74" s="69">
        <v>-1.5833333333333339</v>
      </c>
      <c r="AL74" s="69">
        <v>3.5500000000000007</v>
      </c>
    </row>
    <row r="75" spans="3:40">
      <c r="D75" s="18">
        <v>17</v>
      </c>
      <c r="E75">
        <v>21</v>
      </c>
      <c r="F75">
        <v>57</v>
      </c>
      <c r="G75" s="1">
        <f t="shared" si="4"/>
        <v>0.95</v>
      </c>
      <c r="H75" s="1">
        <f t="shared" si="5"/>
        <v>21.95</v>
      </c>
      <c r="I75" s="1"/>
      <c r="J75" s="18">
        <v>24</v>
      </c>
      <c r="K75" s="1">
        <v>1.4333333333333333</v>
      </c>
      <c r="L75" s="1">
        <v>8.3000000000000007</v>
      </c>
      <c r="M75" s="1">
        <f t="shared" si="6"/>
        <v>-6.8666666666666671</v>
      </c>
      <c r="N75" s="17">
        <v>17</v>
      </c>
      <c r="O75" s="1">
        <v>22.766666666666666</v>
      </c>
      <c r="P75" s="1">
        <v>16.216666666666665</v>
      </c>
      <c r="Q75" s="63">
        <f t="shared" si="7"/>
        <v>6.5500000000000007</v>
      </c>
      <c r="S75" s="18">
        <v>23</v>
      </c>
      <c r="T75" s="59">
        <v>-0.18333333333333357</v>
      </c>
      <c r="U75" s="77"/>
      <c r="V75" s="17">
        <v>17</v>
      </c>
      <c r="W75" s="59">
        <v>6.5500000000000007</v>
      </c>
      <c r="Z75" s="18">
        <v>16</v>
      </c>
      <c r="AA75" s="65">
        <v>-8.35</v>
      </c>
      <c r="AC75" s="17">
        <v>12</v>
      </c>
      <c r="AD75" s="65">
        <v>1.7666666666666657</v>
      </c>
      <c r="AH75" s="69">
        <v>-1.2166666666666659</v>
      </c>
      <c r="AL75" s="188">
        <v>3.58</v>
      </c>
    </row>
    <row r="76" spans="3:40">
      <c r="D76" s="18">
        <v>17</v>
      </c>
      <c r="E76">
        <v>22</v>
      </c>
      <c r="F76">
        <v>3</v>
      </c>
      <c r="G76" s="1">
        <f t="shared" si="4"/>
        <v>0.05</v>
      </c>
      <c r="H76" s="1">
        <f t="shared" si="5"/>
        <v>22.05</v>
      </c>
      <c r="I76" s="1"/>
      <c r="J76">
        <v>24</v>
      </c>
      <c r="K76" s="1">
        <v>1.4833333333333334</v>
      </c>
      <c r="L76" s="1">
        <v>8.3000000000000007</v>
      </c>
      <c r="M76" s="1">
        <f t="shared" si="6"/>
        <v>-6.8166666666666673</v>
      </c>
      <c r="N76" s="17">
        <v>17</v>
      </c>
      <c r="O76" s="1">
        <v>22.766666666666666</v>
      </c>
      <c r="P76" s="1">
        <v>16.216666666666665</v>
      </c>
      <c r="Q76" s="63">
        <f t="shared" si="7"/>
        <v>6.5500000000000007</v>
      </c>
      <c r="S76" s="18">
        <v>24</v>
      </c>
      <c r="T76" s="59">
        <v>-6.8666666666666671</v>
      </c>
      <c r="U76" s="77"/>
      <c r="V76" s="17">
        <v>17</v>
      </c>
      <c r="W76" s="59">
        <v>6.5500000000000007</v>
      </c>
      <c r="Z76" s="18">
        <v>17</v>
      </c>
      <c r="AA76" s="65">
        <v>-0.71666666666666679</v>
      </c>
      <c r="AC76" s="17">
        <v>16</v>
      </c>
      <c r="AD76" s="65">
        <v>1.5666666666666664</v>
      </c>
      <c r="AH76" s="69">
        <v>-1.0999999999999996</v>
      </c>
      <c r="AL76" s="69">
        <v>3.5833333333333357</v>
      </c>
    </row>
    <row r="77" spans="3:40">
      <c r="D77" s="18">
        <v>17</v>
      </c>
      <c r="E77">
        <v>22</v>
      </c>
      <c r="F77">
        <v>43</v>
      </c>
      <c r="G77" s="1">
        <f t="shared" si="4"/>
        <v>0.71666666666666667</v>
      </c>
      <c r="H77" s="1">
        <f t="shared" si="5"/>
        <v>22.716666666666665</v>
      </c>
      <c r="I77" s="1"/>
      <c r="J77">
        <v>24</v>
      </c>
      <c r="K77" s="1">
        <v>3.45</v>
      </c>
      <c r="L77" s="1">
        <v>8.3000000000000007</v>
      </c>
      <c r="M77" s="1">
        <f t="shared" si="6"/>
        <v>-4.8500000000000005</v>
      </c>
      <c r="N77" s="17">
        <v>17</v>
      </c>
      <c r="O77" s="1">
        <v>23.433333333333334</v>
      </c>
      <c r="P77" s="1">
        <v>16.216666666666665</v>
      </c>
      <c r="Q77" s="63">
        <f t="shared" si="7"/>
        <v>7.2166666666666686</v>
      </c>
      <c r="S77">
        <v>24</v>
      </c>
      <c r="T77" s="59">
        <v>-6.8166666666666673</v>
      </c>
      <c r="U77" s="77"/>
      <c r="V77" s="17">
        <v>17</v>
      </c>
      <c r="W77" s="59">
        <v>7.2166666666666686</v>
      </c>
      <c r="Z77" s="18">
        <v>19</v>
      </c>
      <c r="AA77" s="65">
        <v>-7.6333333333333337</v>
      </c>
      <c r="AC77" s="17">
        <v>16</v>
      </c>
      <c r="AD77" s="65">
        <v>2.5500000000000007</v>
      </c>
      <c r="AH77" s="69">
        <v>-1.0999999999999996</v>
      </c>
      <c r="AL77" s="69">
        <v>3.6166666666666671</v>
      </c>
    </row>
    <row r="78" spans="3:40">
      <c r="D78" s="18">
        <v>17</v>
      </c>
      <c r="E78" s="10">
        <v>22</v>
      </c>
      <c r="F78" s="10">
        <v>46</v>
      </c>
      <c r="G78" s="11">
        <f t="shared" si="4"/>
        <v>0.76666666666666672</v>
      </c>
      <c r="H78" s="11">
        <f t="shared" si="5"/>
        <v>22.766666666666666</v>
      </c>
      <c r="I78" s="1"/>
      <c r="J78">
        <v>24</v>
      </c>
      <c r="K78" s="1">
        <v>3.8833333333333333</v>
      </c>
      <c r="L78" s="1">
        <v>8.3000000000000007</v>
      </c>
      <c r="M78" s="1">
        <f t="shared" si="6"/>
        <v>-4.4166666666666679</v>
      </c>
      <c r="N78" s="17">
        <v>18</v>
      </c>
      <c r="O78" s="1">
        <v>17.266666666666666</v>
      </c>
      <c r="P78" s="1">
        <v>16.25</v>
      </c>
      <c r="Q78" s="63">
        <f t="shared" si="7"/>
        <v>1.0166666666666657</v>
      </c>
      <c r="S78">
        <v>24</v>
      </c>
      <c r="T78" s="59">
        <v>-4.8500000000000005</v>
      </c>
      <c r="U78" s="77"/>
      <c r="V78" s="17">
        <v>18</v>
      </c>
      <c r="W78" s="59">
        <v>1.0166666666666657</v>
      </c>
      <c r="Z78" s="18">
        <v>21</v>
      </c>
      <c r="AA78" s="65">
        <v>-4.9833333333333325</v>
      </c>
      <c r="AC78" s="17">
        <v>16</v>
      </c>
      <c r="AD78" s="65">
        <v>5.6499999999999986</v>
      </c>
      <c r="AH78" s="69">
        <v>-1.0833333333333339</v>
      </c>
      <c r="AL78" s="188">
        <v>3.63</v>
      </c>
    </row>
    <row r="79" spans="3:40">
      <c r="D79" s="18">
        <v>17</v>
      </c>
      <c r="E79" s="10">
        <v>22</v>
      </c>
      <c r="F79" s="10">
        <v>46</v>
      </c>
      <c r="G79" s="11">
        <f t="shared" si="4"/>
        <v>0.76666666666666672</v>
      </c>
      <c r="H79" s="11">
        <f t="shared" si="5"/>
        <v>22.766666666666666</v>
      </c>
      <c r="I79" s="1"/>
      <c r="J79">
        <v>24</v>
      </c>
      <c r="K79" s="1">
        <v>4.2</v>
      </c>
      <c r="L79" s="1">
        <v>8.3000000000000007</v>
      </c>
      <c r="M79" s="1">
        <f t="shared" si="6"/>
        <v>-4.1000000000000005</v>
      </c>
      <c r="N79" s="17">
        <v>18</v>
      </c>
      <c r="O79" s="1">
        <v>19.766666666666666</v>
      </c>
      <c r="P79" s="1">
        <v>16.25</v>
      </c>
      <c r="Q79" s="63">
        <f t="shared" si="7"/>
        <v>3.5166666666666657</v>
      </c>
      <c r="S79">
        <v>24</v>
      </c>
      <c r="T79" s="59">
        <v>-4.4166666666666679</v>
      </c>
      <c r="U79" s="77"/>
      <c r="V79" s="17">
        <v>18</v>
      </c>
      <c r="W79" s="59">
        <v>3.5166666666666657</v>
      </c>
      <c r="Z79" s="18">
        <v>22</v>
      </c>
      <c r="AA79" s="65">
        <v>-8.35</v>
      </c>
      <c r="AC79" s="17">
        <v>17</v>
      </c>
      <c r="AD79" s="65">
        <v>1.9333333333333336</v>
      </c>
      <c r="AH79" s="69">
        <v>-1.0833333333333339</v>
      </c>
      <c r="AL79" s="188">
        <v>3.63</v>
      </c>
    </row>
    <row r="80" spans="3:40">
      <c r="D80" s="18">
        <v>17</v>
      </c>
      <c r="E80">
        <v>23</v>
      </c>
      <c r="F80">
        <v>26</v>
      </c>
      <c r="G80" s="1">
        <f t="shared" si="4"/>
        <v>0.43333333333333335</v>
      </c>
      <c r="H80" s="1">
        <f t="shared" si="5"/>
        <v>23.433333333333334</v>
      </c>
      <c r="I80" s="1"/>
      <c r="J80">
        <v>24</v>
      </c>
      <c r="K80" s="1">
        <v>4.2</v>
      </c>
      <c r="L80" s="1">
        <v>8.3000000000000007</v>
      </c>
      <c r="M80" s="1">
        <f t="shared" si="6"/>
        <v>-4.1000000000000005</v>
      </c>
      <c r="N80" s="17">
        <v>18</v>
      </c>
      <c r="O80" s="1">
        <v>20.733333333333334</v>
      </c>
      <c r="P80" s="1">
        <v>16.25</v>
      </c>
      <c r="Q80" s="63">
        <f t="shared" si="7"/>
        <v>4.4833333333333343</v>
      </c>
      <c r="S80">
        <v>24</v>
      </c>
      <c r="T80" s="59">
        <v>-4.1000000000000005</v>
      </c>
      <c r="U80" s="77"/>
      <c r="V80" s="17">
        <v>18</v>
      </c>
      <c r="W80" s="59">
        <v>4.4833333333333343</v>
      </c>
      <c r="Z80" s="18">
        <v>22</v>
      </c>
      <c r="AA80" s="65">
        <v>-2.8166666666666664</v>
      </c>
      <c r="AC80" s="17">
        <v>17</v>
      </c>
      <c r="AD80" s="65">
        <v>4.8500000000000014</v>
      </c>
      <c r="AH80" s="69">
        <v>-1.0666666666666664</v>
      </c>
      <c r="AL80" s="69">
        <v>3.6833333333333336</v>
      </c>
    </row>
    <row r="81" spans="2:38">
      <c r="C81" t="s">
        <v>95</v>
      </c>
      <c r="D81" s="18">
        <v>18</v>
      </c>
      <c r="E81" s="8">
        <v>0</v>
      </c>
      <c r="F81" s="8">
        <v>12</v>
      </c>
      <c r="G81" s="9">
        <f t="shared" si="4"/>
        <v>0.2</v>
      </c>
      <c r="H81" s="9">
        <f t="shared" si="5"/>
        <v>0.2</v>
      </c>
      <c r="I81" s="1"/>
      <c r="J81">
        <v>24</v>
      </c>
      <c r="K81" s="1">
        <v>4.2</v>
      </c>
      <c r="L81" s="1">
        <v>8.3000000000000007</v>
      </c>
      <c r="M81" s="1">
        <f t="shared" si="6"/>
        <v>-4.1000000000000005</v>
      </c>
      <c r="N81" s="17">
        <v>18</v>
      </c>
      <c r="O81" s="1">
        <v>20.983333333333334</v>
      </c>
      <c r="P81" s="1">
        <v>16.25</v>
      </c>
      <c r="Q81" s="63">
        <f t="shared" si="7"/>
        <v>4.7333333333333343</v>
      </c>
      <c r="S81">
        <v>24</v>
      </c>
      <c r="T81" s="59">
        <v>-4.1000000000000005</v>
      </c>
      <c r="U81" s="77"/>
      <c r="V81" s="17">
        <v>18</v>
      </c>
      <c r="W81" s="59">
        <v>4.7333333333333343</v>
      </c>
      <c r="Z81" s="18">
        <v>24</v>
      </c>
      <c r="AA81" s="65">
        <v>-2.7500000000000009</v>
      </c>
      <c r="AC81" s="17">
        <v>18</v>
      </c>
      <c r="AD81" s="65">
        <v>6.6499999999999986</v>
      </c>
      <c r="AH81" s="69">
        <v>-1</v>
      </c>
      <c r="AL81" s="69">
        <v>3.7833333333333314</v>
      </c>
    </row>
    <row r="82" spans="2:38">
      <c r="C82" t="s">
        <v>96</v>
      </c>
      <c r="D82" s="18">
        <v>18</v>
      </c>
      <c r="E82" s="14">
        <v>2</v>
      </c>
      <c r="F82" s="14">
        <v>0</v>
      </c>
      <c r="G82" s="15">
        <f t="shared" si="4"/>
        <v>0</v>
      </c>
      <c r="H82" s="15">
        <f t="shared" si="5"/>
        <v>2</v>
      </c>
      <c r="I82" s="1"/>
      <c r="J82" s="18">
        <v>26</v>
      </c>
      <c r="K82" s="1">
        <v>7.6</v>
      </c>
      <c r="L82" s="1">
        <v>8.25</v>
      </c>
      <c r="M82" s="1">
        <f t="shared" si="6"/>
        <v>-0.65000000000000036</v>
      </c>
      <c r="N82" s="17">
        <v>18</v>
      </c>
      <c r="O82" s="1">
        <v>21.333333333333332</v>
      </c>
      <c r="P82" s="1">
        <v>16.25</v>
      </c>
      <c r="Q82" s="63">
        <f t="shared" si="7"/>
        <v>5.0833333333333321</v>
      </c>
      <c r="S82">
        <v>24</v>
      </c>
      <c r="T82" s="59">
        <v>-4.1000000000000005</v>
      </c>
      <c r="U82" s="77"/>
      <c r="V82" s="17">
        <v>18</v>
      </c>
      <c r="W82" s="59">
        <v>5.0833333333333321</v>
      </c>
      <c r="Z82" s="18">
        <v>28</v>
      </c>
      <c r="AA82" s="65">
        <v>-2.1500000000000004</v>
      </c>
      <c r="AC82" s="17">
        <v>19</v>
      </c>
      <c r="AD82" s="65">
        <v>2.716666666666665</v>
      </c>
      <c r="AH82" s="69">
        <v>-0.98333333333333339</v>
      </c>
      <c r="AL82" s="69">
        <v>3.7833333333333314</v>
      </c>
    </row>
    <row r="83" spans="2:38">
      <c r="D83" s="18">
        <v>18</v>
      </c>
      <c r="E83">
        <v>2</v>
      </c>
      <c r="F83">
        <v>57</v>
      </c>
      <c r="G83" s="1">
        <f t="shared" si="4"/>
        <v>0.95</v>
      </c>
      <c r="H83" s="1">
        <f t="shared" si="5"/>
        <v>2.95</v>
      </c>
      <c r="I83" s="1"/>
      <c r="J83" s="18">
        <v>27</v>
      </c>
      <c r="K83" s="1">
        <v>0.78333333333333333</v>
      </c>
      <c r="L83" s="1">
        <v>8.2166666666666668</v>
      </c>
      <c r="M83" s="1">
        <f t="shared" si="6"/>
        <v>-7.4333333333333336</v>
      </c>
      <c r="N83" s="17">
        <v>19</v>
      </c>
      <c r="O83" s="1">
        <v>17.350000000000001</v>
      </c>
      <c r="P83" s="1">
        <v>16.283333333333335</v>
      </c>
      <c r="Q83" s="63">
        <f t="shared" si="7"/>
        <v>1.0666666666666664</v>
      </c>
      <c r="S83" s="18">
        <v>26</v>
      </c>
      <c r="T83" s="59">
        <v>-0.65000000000000036</v>
      </c>
      <c r="U83" s="77"/>
      <c r="V83" s="17">
        <v>19</v>
      </c>
      <c r="W83" s="59">
        <v>1.0666666666666664</v>
      </c>
      <c r="Z83" s="18">
        <v>29</v>
      </c>
      <c r="AA83" s="65">
        <v>-0.4833333333333325</v>
      </c>
      <c r="AC83" s="17">
        <v>22</v>
      </c>
      <c r="AD83" s="65">
        <v>1.7166666666666686</v>
      </c>
      <c r="AH83" s="69">
        <v>-0.96666666666666679</v>
      </c>
      <c r="AL83" s="69">
        <v>3.8500000000000014</v>
      </c>
    </row>
    <row r="84" spans="2:38">
      <c r="D84" s="18">
        <v>18</v>
      </c>
      <c r="E84" s="10">
        <v>3</v>
      </c>
      <c r="F84" s="10">
        <v>18</v>
      </c>
      <c r="G84" s="11">
        <f t="shared" si="4"/>
        <v>0.3</v>
      </c>
      <c r="H84" s="11">
        <f t="shared" si="5"/>
        <v>3.3</v>
      </c>
      <c r="I84" s="1"/>
      <c r="J84">
        <v>27</v>
      </c>
      <c r="K84" s="1">
        <v>4.8</v>
      </c>
      <c r="L84" s="1">
        <v>8.2166666666666668</v>
      </c>
      <c r="M84" s="1">
        <f t="shared" si="6"/>
        <v>-3.416666666666667</v>
      </c>
      <c r="N84" s="17">
        <v>19</v>
      </c>
      <c r="O84" s="1">
        <v>17.366666666666667</v>
      </c>
      <c r="P84" s="1">
        <v>16.283333333333335</v>
      </c>
      <c r="Q84" s="63">
        <f t="shared" si="7"/>
        <v>1.0833333333333321</v>
      </c>
      <c r="S84" s="18">
        <v>27</v>
      </c>
      <c r="T84" s="59">
        <v>-7.4333333333333336</v>
      </c>
      <c r="U84" s="77"/>
      <c r="V84" s="17">
        <v>19</v>
      </c>
      <c r="W84" s="59">
        <v>1.0833333333333321</v>
      </c>
      <c r="Z84">
        <v>29</v>
      </c>
      <c r="AA84" s="65">
        <v>-0.34999999999999964</v>
      </c>
      <c r="AC84" s="17">
        <v>23</v>
      </c>
      <c r="AD84" s="65">
        <v>0.81666666666666643</v>
      </c>
      <c r="AH84" s="69">
        <v>-0.93333333333333357</v>
      </c>
      <c r="AL84" s="69">
        <v>3.8666666666666671</v>
      </c>
    </row>
    <row r="85" spans="2:38">
      <c r="B85" s="52"/>
      <c r="D85" s="18">
        <v>18</v>
      </c>
      <c r="E85" s="10">
        <v>3</v>
      </c>
      <c r="F85" s="10">
        <v>18</v>
      </c>
      <c r="G85" s="11">
        <f t="shared" si="4"/>
        <v>0.3</v>
      </c>
      <c r="H85" s="11">
        <f t="shared" si="5"/>
        <v>3.3</v>
      </c>
      <c r="I85" s="1"/>
      <c r="J85">
        <v>27</v>
      </c>
      <c r="K85" s="1">
        <v>7.6</v>
      </c>
      <c r="L85" s="1">
        <v>8.2166666666666668</v>
      </c>
      <c r="M85" s="1">
        <f t="shared" si="6"/>
        <v>-0.61666666666666714</v>
      </c>
      <c r="N85" s="17">
        <v>20</v>
      </c>
      <c r="O85" s="1">
        <v>18.133333333333333</v>
      </c>
      <c r="P85" s="1">
        <v>16.316666666666666</v>
      </c>
      <c r="Q85" s="63">
        <f t="shared" si="7"/>
        <v>1.8166666666666664</v>
      </c>
      <c r="S85">
        <v>27</v>
      </c>
      <c r="T85" s="59">
        <v>-3.416666666666667</v>
      </c>
      <c r="U85" s="77"/>
      <c r="V85" s="17">
        <v>20</v>
      </c>
      <c r="W85" s="59">
        <v>1.8166666666666664</v>
      </c>
      <c r="Z85" s="17">
        <v>1</v>
      </c>
      <c r="AA85" s="66">
        <v>-1.0833333333333339</v>
      </c>
      <c r="AC85" s="17">
        <v>24</v>
      </c>
      <c r="AD85" s="65">
        <v>1.5500000000000007</v>
      </c>
      <c r="AH85" s="69">
        <v>-0.93333333333333357</v>
      </c>
      <c r="AL85" s="69">
        <v>3.9166666666666679</v>
      </c>
    </row>
    <row r="86" spans="2:38">
      <c r="D86" s="18">
        <v>18</v>
      </c>
      <c r="E86">
        <v>3</v>
      </c>
      <c r="F86">
        <v>40</v>
      </c>
      <c r="G86" s="1">
        <f t="shared" si="4"/>
        <v>0.66666666666666663</v>
      </c>
      <c r="H86" s="1">
        <f t="shared" si="5"/>
        <v>3.6666666666666665</v>
      </c>
      <c r="I86" s="1"/>
      <c r="J86">
        <v>27</v>
      </c>
      <c r="K86" s="1">
        <v>7.666666666666667</v>
      </c>
      <c r="L86" s="1">
        <v>8.2166666666666668</v>
      </c>
      <c r="M86" s="1">
        <f t="shared" si="6"/>
        <v>-0.54999999999999982</v>
      </c>
      <c r="N86" s="17">
        <v>21</v>
      </c>
      <c r="O86" s="1">
        <v>21.416666666666668</v>
      </c>
      <c r="P86" s="1">
        <v>16.350000000000001</v>
      </c>
      <c r="Q86" s="63">
        <f t="shared" si="7"/>
        <v>5.0666666666666664</v>
      </c>
      <c r="S86">
        <v>27</v>
      </c>
      <c r="T86" s="59">
        <v>-0.61666666666666714</v>
      </c>
      <c r="U86" s="77"/>
      <c r="V86" s="17">
        <v>21</v>
      </c>
      <c r="W86" s="59">
        <v>5.0666666666666664</v>
      </c>
      <c r="Z86" s="17">
        <v>12</v>
      </c>
      <c r="AA86" s="66">
        <v>-6.2000000000000011</v>
      </c>
      <c r="AC86" s="17">
        <v>26</v>
      </c>
      <c r="AD86" s="65">
        <v>0.94999999999999929</v>
      </c>
      <c r="AH86" s="69">
        <v>-0.93333333333333357</v>
      </c>
      <c r="AL86" s="69">
        <v>3.9333333333333336</v>
      </c>
    </row>
    <row r="87" spans="2:38">
      <c r="D87" s="18">
        <v>18</v>
      </c>
      <c r="E87">
        <v>7</v>
      </c>
      <c r="F87">
        <v>14</v>
      </c>
      <c r="G87" s="1">
        <f t="shared" si="4"/>
        <v>0.23333333333333334</v>
      </c>
      <c r="H87" s="1">
        <f t="shared" si="5"/>
        <v>7.2333333333333334</v>
      </c>
      <c r="I87" s="1"/>
      <c r="J87" s="18">
        <v>28</v>
      </c>
      <c r="K87" s="1">
        <v>0.9</v>
      </c>
      <c r="L87" s="1">
        <v>8.1833333333333336</v>
      </c>
      <c r="M87" s="1">
        <f t="shared" si="6"/>
        <v>-7.2833333333333332</v>
      </c>
      <c r="N87" s="17">
        <v>22</v>
      </c>
      <c r="O87" s="1">
        <v>23.733333333333334</v>
      </c>
      <c r="P87" s="1">
        <v>16.383333333333333</v>
      </c>
      <c r="Q87" s="63">
        <f t="shared" si="7"/>
        <v>7.3500000000000014</v>
      </c>
      <c r="S87">
        <v>27</v>
      </c>
      <c r="T87" s="59">
        <v>-0.54999999999999982</v>
      </c>
      <c r="U87" s="77"/>
      <c r="V87" s="17">
        <v>22</v>
      </c>
      <c r="W87" s="59">
        <v>7.3500000000000014</v>
      </c>
      <c r="Z87" s="17">
        <v>17</v>
      </c>
      <c r="AA87" s="66">
        <v>-7.3833333333333337</v>
      </c>
      <c r="AC87" s="17">
        <v>27</v>
      </c>
      <c r="AD87" s="65">
        <v>7.1333333333333329</v>
      </c>
      <c r="AH87" s="187">
        <v>-0.93</v>
      </c>
      <c r="AL87" s="69">
        <v>3.966666666666665</v>
      </c>
    </row>
    <row r="88" spans="2:38">
      <c r="D88" s="18">
        <v>18</v>
      </c>
      <c r="E88">
        <v>7</v>
      </c>
      <c r="F88">
        <v>21</v>
      </c>
      <c r="G88" s="1">
        <f t="shared" si="4"/>
        <v>0.35</v>
      </c>
      <c r="H88" s="1">
        <f t="shared" si="5"/>
        <v>7.35</v>
      </c>
      <c r="I88" s="1"/>
      <c r="J88" s="18">
        <v>29</v>
      </c>
      <c r="K88" s="1">
        <v>7.1</v>
      </c>
      <c r="L88" s="1">
        <v>8.1666666666666661</v>
      </c>
      <c r="M88" s="1">
        <f t="shared" si="6"/>
        <v>-1.0666666666666664</v>
      </c>
      <c r="N88" s="17">
        <v>23</v>
      </c>
      <c r="O88" s="1">
        <v>18</v>
      </c>
      <c r="P88" s="1">
        <v>16.416666666666668</v>
      </c>
      <c r="Q88" s="63">
        <f t="shared" si="7"/>
        <v>1.5833333333333321</v>
      </c>
      <c r="S88" s="18">
        <v>28</v>
      </c>
      <c r="T88" s="59">
        <v>-7.2833333333333332</v>
      </c>
      <c r="U88" s="77"/>
      <c r="V88" s="17">
        <v>23</v>
      </c>
      <c r="W88" s="59">
        <v>1.5833333333333321</v>
      </c>
      <c r="Z88" s="17">
        <v>17</v>
      </c>
      <c r="AA88" s="66">
        <v>-3.5</v>
      </c>
      <c r="AC88" s="17">
        <v>29</v>
      </c>
      <c r="AD88" s="65">
        <v>3.3833333333333329</v>
      </c>
      <c r="AH88" s="69">
        <v>-0.90000000000000036</v>
      </c>
      <c r="AL88" s="69">
        <v>3.966666666666665</v>
      </c>
    </row>
    <row r="89" spans="2:38">
      <c r="D89" s="18">
        <v>18</v>
      </c>
      <c r="E89" s="12">
        <v>7</v>
      </c>
      <c r="F89" s="12">
        <v>37</v>
      </c>
      <c r="G89" s="13">
        <f t="shared" si="4"/>
        <v>0.6166666666666667</v>
      </c>
      <c r="H89" s="13">
        <f t="shared" si="5"/>
        <v>7.6166666666666671</v>
      </c>
      <c r="I89" s="1"/>
      <c r="J89" s="18">
        <v>30</v>
      </c>
      <c r="K89" s="1">
        <v>7.4833333333333334</v>
      </c>
      <c r="L89" s="1">
        <v>8.1333333333333329</v>
      </c>
      <c r="M89" s="1">
        <f t="shared" si="6"/>
        <v>-0.64999999999999947</v>
      </c>
      <c r="N89" s="17">
        <v>23</v>
      </c>
      <c r="O89" s="1">
        <v>22.5</v>
      </c>
      <c r="P89" s="1">
        <v>16.416666666666668</v>
      </c>
      <c r="Q89" s="63">
        <f t="shared" si="7"/>
        <v>6.0833333333333321</v>
      </c>
      <c r="S89" s="18">
        <v>29</v>
      </c>
      <c r="T89" s="59">
        <v>-1.0666666666666664</v>
      </c>
      <c r="U89" s="77"/>
      <c r="V89" s="17">
        <v>23</v>
      </c>
      <c r="W89" s="59">
        <v>6.0833333333333321</v>
      </c>
      <c r="Z89" s="17">
        <v>17</v>
      </c>
      <c r="AA89" s="66">
        <v>-0.19999999999999929</v>
      </c>
      <c r="AC89" s="17">
        <v>30</v>
      </c>
      <c r="AD89" s="65">
        <v>0.31666666666666643</v>
      </c>
      <c r="AH89" s="69">
        <v>-0.85000000000000053</v>
      </c>
      <c r="AL89" s="69">
        <v>4</v>
      </c>
    </row>
    <row r="90" spans="2:38">
      <c r="D90" s="18">
        <v>18</v>
      </c>
      <c r="E90" s="12">
        <v>7</v>
      </c>
      <c r="F90" s="12">
        <v>38</v>
      </c>
      <c r="G90" s="13">
        <f t="shared" si="4"/>
        <v>0.6333333333333333</v>
      </c>
      <c r="H90" s="13">
        <f t="shared" si="5"/>
        <v>7.6333333333333329</v>
      </c>
      <c r="I90" s="1"/>
      <c r="N90" s="17">
        <v>25</v>
      </c>
      <c r="O90" s="1">
        <v>17.75</v>
      </c>
      <c r="P90" s="1">
        <v>16.483333333333334</v>
      </c>
      <c r="Q90" s="63">
        <f t="shared" si="7"/>
        <v>1.2666666666666657</v>
      </c>
      <c r="S90" s="18">
        <v>30</v>
      </c>
      <c r="T90" s="59">
        <v>-0.64999999999999947</v>
      </c>
      <c r="U90" s="77"/>
      <c r="V90" s="17">
        <v>25</v>
      </c>
      <c r="W90" s="59">
        <v>1.2666666666666657</v>
      </c>
      <c r="Z90" s="17">
        <v>18</v>
      </c>
      <c r="AA90" s="66">
        <v>-0.43333333333333179</v>
      </c>
      <c r="AC90" s="17">
        <v>30</v>
      </c>
      <c r="AD90" s="65">
        <v>0.93333333333333357</v>
      </c>
      <c r="AH90" s="69">
        <v>-0.83333333333333215</v>
      </c>
      <c r="AL90" s="69">
        <v>4.0333333333333314</v>
      </c>
    </row>
    <row r="91" spans="2:38">
      <c r="D91" s="18">
        <v>18</v>
      </c>
      <c r="E91">
        <v>17</v>
      </c>
      <c r="F91">
        <v>16</v>
      </c>
      <c r="G91" s="1">
        <f t="shared" si="4"/>
        <v>0.26666666666666666</v>
      </c>
      <c r="H91" s="1">
        <f t="shared" si="5"/>
        <v>17.266666666666666</v>
      </c>
      <c r="I91" s="1"/>
      <c r="K91" s="22"/>
      <c r="N91" s="17">
        <v>26</v>
      </c>
      <c r="O91" s="1">
        <v>17.649999999999999</v>
      </c>
      <c r="P91" s="1">
        <v>16.516666666666666</v>
      </c>
      <c r="Q91" s="63">
        <f t="shared" si="7"/>
        <v>1.1333333333333329</v>
      </c>
      <c r="U91" s="77"/>
      <c r="V91" s="17">
        <v>26</v>
      </c>
      <c r="W91" s="59">
        <v>1.1333333333333329</v>
      </c>
      <c r="Z91" s="17">
        <v>18</v>
      </c>
      <c r="AA91" s="66">
        <v>-0.18333333333333179</v>
      </c>
      <c r="AC91" s="17">
        <v>30</v>
      </c>
      <c r="AD91" s="65">
        <v>0.93333333333333357</v>
      </c>
      <c r="AH91" s="69">
        <v>-0.81666666666666643</v>
      </c>
      <c r="AL91" s="69">
        <v>4.06666666666667</v>
      </c>
    </row>
    <row r="92" spans="2:38">
      <c r="D92" s="18">
        <v>18</v>
      </c>
      <c r="E92">
        <v>19</v>
      </c>
      <c r="F92">
        <v>46</v>
      </c>
      <c r="G92" s="1">
        <f t="shared" si="4"/>
        <v>0.76666666666666672</v>
      </c>
      <c r="H92" s="1">
        <f t="shared" si="5"/>
        <v>19.766666666666666</v>
      </c>
      <c r="I92" s="1"/>
      <c r="N92" s="17">
        <v>28</v>
      </c>
      <c r="O92" s="1">
        <v>20.816666666666666</v>
      </c>
      <c r="P92" s="1">
        <v>16.600000000000001</v>
      </c>
      <c r="Q92" s="63">
        <f t="shared" si="7"/>
        <v>4.216666666666665</v>
      </c>
      <c r="T92" s="77">
        <v>40</v>
      </c>
      <c r="V92" s="17">
        <v>28</v>
      </c>
      <c r="W92" s="59">
        <v>4.216666666666665</v>
      </c>
      <c r="Z92" s="17">
        <v>21</v>
      </c>
      <c r="AA92" s="66">
        <v>-5.8833333333333329</v>
      </c>
      <c r="AC92" s="17">
        <v>11</v>
      </c>
      <c r="AD92" s="66">
        <v>5.18333333333333</v>
      </c>
      <c r="AH92" s="69">
        <v>-0.80000000000000071</v>
      </c>
      <c r="AL92" s="69">
        <v>4.1666666666666679</v>
      </c>
    </row>
    <row r="93" spans="2:38">
      <c r="D93" s="18">
        <v>18</v>
      </c>
      <c r="E93">
        <v>20</v>
      </c>
      <c r="F93">
        <v>44</v>
      </c>
      <c r="G93" s="1">
        <f t="shared" si="4"/>
        <v>0.73333333333333328</v>
      </c>
      <c r="H93" s="1">
        <f t="shared" si="5"/>
        <v>20.733333333333334</v>
      </c>
      <c r="I93" s="1"/>
      <c r="N93" s="17">
        <v>29</v>
      </c>
      <c r="O93" s="1">
        <v>17.616666666666667</v>
      </c>
      <c r="P93" s="1">
        <v>16.633333333333333</v>
      </c>
      <c r="Q93" s="63">
        <f t="shared" si="7"/>
        <v>0.98333333333333428</v>
      </c>
      <c r="V93" s="17">
        <v>29</v>
      </c>
      <c r="W93" s="59">
        <v>0.98333333333333428</v>
      </c>
      <c r="Z93" s="17">
        <v>21</v>
      </c>
      <c r="AA93" s="66">
        <v>-5.7333333333333325</v>
      </c>
      <c r="AC93" s="17">
        <v>12</v>
      </c>
      <c r="AD93" s="66">
        <v>1.7333333333333343</v>
      </c>
      <c r="AH93" s="69">
        <v>-0.79999999999999982</v>
      </c>
      <c r="AL93" s="69">
        <v>4.216666666666665</v>
      </c>
    </row>
    <row r="94" spans="2:38">
      <c r="D94" s="18">
        <v>18</v>
      </c>
      <c r="E94">
        <v>20</v>
      </c>
      <c r="F94">
        <v>59</v>
      </c>
      <c r="G94" s="1">
        <f t="shared" si="4"/>
        <v>0.98333333333333328</v>
      </c>
      <c r="H94" s="1">
        <f t="shared" si="5"/>
        <v>20.983333333333334</v>
      </c>
      <c r="I94" s="1"/>
      <c r="N94" s="17">
        <v>30</v>
      </c>
      <c r="O94" s="1">
        <v>15.916666666666666</v>
      </c>
      <c r="P94" s="1">
        <v>16.666666666666668</v>
      </c>
      <c r="Q94" s="63">
        <f t="shared" si="7"/>
        <v>-0.75000000000000178</v>
      </c>
      <c r="V94" s="17">
        <v>30</v>
      </c>
      <c r="W94" s="59">
        <v>-0.75000000000000178</v>
      </c>
      <c r="Z94" s="17">
        <v>21</v>
      </c>
      <c r="AA94" s="66">
        <v>-2.6166666666666663</v>
      </c>
      <c r="AC94" s="17">
        <v>12</v>
      </c>
      <c r="AD94" s="66">
        <v>3.3166666666666664</v>
      </c>
      <c r="AH94" s="69">
        <v>-0.73333333333333428</v>
      </c>
      <c r="AL94" s="69">
        <v>4.3500000000000014</v>
      </c>
    </row>
    <row r="95" spans="2:38">
      <c r="D95" s="18">
        <v>18</v>
      </c>
      <c r="E95">
        <v>21</v>
      </c>
      <c r="F95">
        <v>20</v>
      </c>
      <c r="G95" s="1">
        <f t="shared" si="4"/>
        <v>0.33333333333333331</v>
      </c>
      <c r="H95" s="1">
        <f t="shared" si="5"/>
        <v>21.333333333333332</v>
      </c>
      <c r="I95" s="1"/>
      <c r="N95" s="17">
        <v>30</v>
      </c>
      <c r="O95" s="1">
        <v>22.1</v>
      </c>
      <c r="P95" s="1">
        <v>16.666666666666668</v>
      </c>
      <c r="Q95" s="63">
        <f t="shared" si="7"/>
        <v>5.4333333333333336</v>
      </c>
      <c r="V95" s="17">
        <v>30</v>
      </c>
      <c r="W95" s="59">
        <v>5.4333333333333336</v>
      </c>
      <c r="Z95" s="17">
        <v>21</v>
      </c>
      <c r="AA95" s="66">
        <v>-0.36666666666666536</v>
      </c>
      <c r="AC95" s="17">
        <v>12</v>
      </c>
      <c r="AD95" s="66">
        <v>3.3833333333333329</v>
      </c>
      <c r="AH95" s="69">
        <v>-0.7333333333333325</v>
      </c>
      <c r="AL95" s="69">
        <v>4.3500000000000014</v>
      </c>
    </row>
    <row r="96" spans="2:38">
      <c r="D96" s="18">
        <v>19</v>
      </c>
      <c r="E96" s="10">
        <v>0</v>
      </c>
      <c r="F96" s="10">
        <v>21</v>
      </c>
      <c r="G96" s="11">
        <f t="shared" si="4"/>
        <v>0.35</v>
      </c>
      <c r="H96" s="11">
        <f t="shared" si="5"/>
        <v>0.35</v>
      </c>
      <c r="I96" s="1"/>
      <c r="N96" s="17">
        <v>31</v>
      </c>
      <c r="O96" s="1">
        <v>17.716666666666665</v>
      </c>
      <c r="P96" s="1">
        <v>16.7</v>
      </c>
      <c r="Q96" s="63">
        <f t="shared" si="7"/>
        <v>1.0166666666666657</v>
      </c>
      <c r="V96" s="17">
        <v>31</v>
      </c>
      <c r="W96" s="59">
        <v>1.0166666666666657</v>
      </c>
      <c r="Z96" s="17">
        <v>22</v>
      </c>
      <c r="AA96" s="66">
        <v>-5.0999999999999996</v>
      </c>
      <c r="AC96" s="17">
        <v>12</v>
      </c>
      <c r="AD96" s="66">
        <v>3.9333333333333336</v>
      </c>
      <c r="AH96" s="69">
        <v>-0.71666666666666679</v>
      </c>
      <c r="AL96" s="69">
        <v>4.466666666666665</v>
      </c>
    </row>
    <row r="97" spans="2:38">
      <c r="D97" s="18">
        <v>19</v>
      </c>
      <c r="E97" s="10">
        <v>0</v>
      </c>
      <c r="F97" s="10">
        <v>21</v>
      </c>
      <c r="G97" s="11">
        <f t="shared" si="4"/>
        <v>0.35</v>
      </c>
      <c r="H97" s="11">
        <f t="shared" si="5"/>
        <v>0.35</v>
      </c>
      <c r="I97" s="1"/>
      <c r="N97">
        <v>31</v>
      </c>
      <c r="O97" s="1">
        <v>18.850000000000001</v>
      </c>
      <c r="P97" s="1">
        <v>16.7</v>
      </c>
      <c r="Q97" s="63">
        <f t="shared" si="7"/>
        <v>2.1500000000000021</v>
      </c>
      <c r="V97">
        <v>31</v>
      </c>
      <c r="W97" s="59">
        <v>2.1500000000000021</v>
      </c>
      <c r="Z97" s="17">
        <v>22</v>
      </c>
      <c r="AA97" s="66">
        <v>-0.18333333333333357</v>
      </c>
      <c r="AC97" s="17">
        <v>12</v>
      </c>
      <c r="AD97" s="66">
        <v>5.0166666666666657</v>
      </c>
      <c r="AH97" s="69">
        <v>-0.65000000000000036</v>
      </c>
      <c r="AL97" s="69">
        <v>4.4833333333333343</v>
      </c>
    </row>
    <row r="98" spans="2:38">
      <c r="D98" s="18">
        <v>19</v>
      </c>
      <c r="E98" s="10">
        <v>7</v>
      </c>
      <c r="F98" s="10">
        <v>48</v>
      </c>
      <c r="G98" s="11">
        <f t="shared" si="4"/>
        <v>0.8</v>
      </c>
      <c r="H98" s="11">
        <f t="shared" si="5"/>
        <v>7.8</v>
      </c>
      <c r="I98" s="1"/>
      <c r="Z98" s="17">
        <v>28</v>
      </c>
      <c r="AA98" s="66">
        <v>-7.3166666666666664</v>
      </c>
      <c r="AC98" s="17">
        <v>13</v>
      </c>
      <c r="AD98" s="66">
        <v>1.9499999999999993</v>
      </c>
      <c r="AH98" s="69">
        <v>-0.64999999999999947</v>
      </c>
      <c r="AL98" s="69">
        <v>4.5</v>
      </c>
    </row>
    <row r="99" spans="2:38">
      <c r="D99" s="18">
        <v>19</v>
      </c>
      <c r="E99" s="10">
        <v>7</v>
      </c>
      <c r="F99" s="10">
        <v>48</v>
      </c>
      <c r="G99" s="11">
        <f t="shared" si="4"/>
        <v>0.8</v>
      </c>
      <c r="H99" s="11">
        <f t="shared" si="5"/>
        <v>7.8</v>
      </c>
      <c r="I99" s="1"/>
      <c r="O99" s="22"/>
      <c r="W99" s="77">
        <v>48</v>
      </c>
      <c r="Z99" s="17">
        <v>28</v>
      </c>
      <c r="AA99" s="66">
        <v>-5.45</v>
      </c>
      <c r="AC99" s="17">
        <v>13</v>
      </c>
      <c r="AD99" s="66">
        <v>2.716666666666665</v>
      </c>
      <c r="AH99" s="69">
        <v>-0.64999999999999947</v>
      </c>
      <c r="AL99" s="69">
        <v>4.5166666666666693</v>
      </c>
    </row>
    <row r="100" spans="2:38">
      <c r="D100" s="18">
        <v>19</v>
      </c>
      <c r="E100" s="10">
        <v>17</v>
      </c>
      <c r="F100" s="10">
        <v>21</v>
      </c>
      <c r="G100" s="11">
        <f t="shared" si="4"/>
        <v>0.35</v>
      </c>
      <c r="H100" s="11">
        <f t="shared" si="5"/>
        <v>17.350000000000001</v>
      </c>
      <c r="I100" s="1"/>
      <c r="Z100" s="17">
        <v>28</v>
      </c>
      <c r="AA100" s="66">
        <v>-2.4333333333333336</v>
      </c>
      <c r="AC100" s="17">
        <v>13</v>
      </c>
      <c r="AD100" s="66">
        <v>3.966666666666665</v>
      </c>
      <c r="AH100" s="69">
        <v>-0.63333333333333375</v>
      </c>
      <c r="AL100" s="69">
        <v>4.6833333333333336</v>
      </c>
    </row>
    <row r="101" spans="2:38">
      <c r="D101" s="18">
        <v>19</v>
      </c>
      <c r="E101" s="10">
        <v>17</v>
      </c>
      <c r="F101" s="10">
        <v>22</v>
      </c>
      <c r="G101" s="11">
        <f t="shared" si="4"/>
        <v>0.36666666666666664</v>
      </c>
      <c r="H101" s="11">
        <f t="shared" si="5"/>
        <v>17.366666666666667</v>
      </c>
      <c r="I101" s="1"/>
      <c r="Z101" s="17">
        <v>28</v>
      </c>
      <c r="AA101" s="66">
        <v>-0.20000000000000018</v>
      </c>
      <c r="AC101" s="17">
        <v>13</v>
      </c>
      <c r="AD101" s="66">
        <v>3.966666666666665</v>
      </c>
      <c r="AH101" s="69">
        <v>-0.63333333333333375</v>
      </c>
      <c r="AL101" s="69">
        <v>4.7333333333333343</v>
      </c>
    </row>
    <row r="102" spans="2:38">
      <c r="D102" s="18">
        <v>20</v>
      </c>
      <c r="E102">
        <v>5</v>
      </c>
      <c r="F102">
        <v>14</v>
      </c>
      <c r="G102" s="1">
        <f t="shared" si="4"/>
        <v>0.23333333333333334</v>
      </c>
      <c r="H102" s="1">
        <f t="shared" si="5"/>
        <v>5.2333333333333334</v>
      </c>
      <c r="I102" s="1"/>
      <c r="Z102" s="17">
        <v>28</v>
      </c>
      <c r="AA102" s="66">
        <v>-0.11666666666666714</v>
      </c>
      <c r="AC102" s="17">
        <v>15</v>
      </c>
      <c r="AD102" s="66">
        <v>3.8666666666666671</v>
      </c>
      <c r="AH102" s="69">
        <v>-0.61666666666666714</v>
      </c>
      <c r="AL102" s="69">
        <v>4.8500000000000014</v>
      </c>
    </row>
    <row r="103" spans="2:38">
      <c r="D103" s="18">
        <v>20</v>
      </c>
      <c r="E103">
        <v>18</v>
      </c>
      <c r="F103">
        <v>8</v>
      </c>
      <c r="G103" s="1">
        <f t="shared" si="4"/>
        <v>0.13333333333333333</v>
      </c>
      <c r="H103" s="1">
        <f t="shared" si="5"/>
        <v>18.133333333333333</v>
      </c>
      <c r="I103" s="1"/>
      <c r="Z103" s="17">
        <v>29</v>
      </c>
      <c r="AA103" s="66">
        <v>-7.5666666666666664</v>
      </c>
      <c r="AC103" s="17">
        <v>16</v>
      </c>
      <c r="AD103" s="66">
        <v>5.1833333333333336</v>
      </c>
      <c r="AH103" s="69">
        <v>-0.58333333333333215</v>
      </c>
      <c r="AL103" s="69">
        <v>4.9500000000000028</v>
      </c>
    </row>
    <row r="104" spans="2:38">
      <c r="D104" s="18">
        <v>21</v>
      </c>
      <c r="E104">
        <v>0</v>
      </c>
      <c r="F104">
        <v>36</v>
      </c>
      <c r="G104" s="1">
        <f t="shared" si="4"/>
        <v>0.6</v>
      </c>
      <c r="H104" s="1">
        <f t="shared" si="5"/>
        <v>0.6</v>
      </c>
      <c r="I104" s="1"/>
      <c r="Z104" s="17">
        <v>29</v>
      </c>
      <c r="AA104" s="66">
        <v>-0.13333333333333286</v>
      </c>
      <c r="AC104" s="17">
        <v>16</v>
      </c>
      <c r="AD104" s="66">
        <v>5.1833333333333336</v>
      </c>
      <c r="AH104" s="69">
        <v>-0.54999999999999982</v>
      </c>
      <c r="AL104" s="69">
        <v>5.0166666666666657</v>
      </c>
    </row>
    <row r="105" spans="2:38">
      <c r="C105" s="53"/>
      <c r="D105" s="18">
        <v>21</v>
      </c>
      <c r="E105" s="111">
        <v>1</v>
      </c>
      <c r="F105" s="111">
        <v>54</v>
      </c>
      <c r="G105" s="125">
        <f t="shared" si="4"/>
        <v>0.9</v>
      </c>
      <c r="H105" s="125">
        <f t="shared" si="5"/>
        <v>1.9</v>
      </c>
      <c r="I105" s="1"/>
      <c r="Z105" s="17">
        <v>30</v>
      </c>
      <c r="AA105" s="66">
        <v>-7.5666666666666664</v>
      </c>
      <c r="AC105" s="17">
        <v>16</v>
      </c>
      <c r="AD105" s="66">
        <v>6.5666666666666664</v>
      </c>
      <c r="AH105" s="69">
        <v>-0.4833333333333325</v>
      </c>
      <c r="AL105" s="69">
        <v>5.0166666666666693</v>
      </c>
    </row>
    <row r="106" spans="2:38">
      <c r="D106" s="18">
        <v>21</v>
      </c>
      <c r="E106">
        <v>7</v>
      </c>
      <c r="F106">
        <v>44</v>
      </c>
      <c r="G106" s="1">
        <f t="shared" si="4"/>
        <v>0.73333333333333328</v>
      </c>
      <c r="H106" s="1">
        <f t="shared" si="5"/>
        <v>7.7333333333333334</v>
      </c>
      <c r="I106" s="1"/>
      <c r="Z106" s="17">
        <v>30</v>
      </c>
      <c r="AA106" s="66">
        <v>-6.3666666666666663</v>
      </c>
      <c r="AC106" s="17">
        <v>17</v>
      </c>
      <c r="AD106" s="66">
        <v>4.5</v>
      </c>
      <c r="AH106" s="69">
        <v>-0.43333333333333179</v>
      </c>
      <c r="AL106" s="69">
        <v>5.0666666666666664</v>
      </c>
    </row>
    <row r="107" spans="2:38">
      <c r="D107" s="18">
        <v>21</v>
      </c>
      <c r="E107">
        <v>21</v>
      </c>
      <c r="F107">
        <v>25</v>
      </c>
      <c r="G107" s="1">
        <f t="shared" si="4"/>
        <v>0.41666666666666669</v>
      </c>
      <c r="H107" s="1">
        <f t="shared" si="5"/>
        <v>21.416666666666668</v>
      </c>
      <c r="I107" s="1"/>
      <c r="Z107" s="18">
        <v>18</v>
      </c>
      <c r="AA107" s="68">
        <v>-7.3333333333333321</v>
      </c>
      <c r="AC107" s="17">
        <v>17</v>
      </c>
      <c r="AD107" s="66">
        <v>5.0166666666666693</v>
      </c>
      <c r="AH107" s="69">
        <v>-0.36666666666666536</v>
      </c>
      <c r="AL107" s="69">
        <v>5.0833333333333321</v>
      </c>
    </row>
    <row r="108" spans="2:38">
      <c r="B108" s="53"/>
      <c r="D108" s="18">
        <v>22</v>
      </c>
      <c r="E108">
        <v>6</v>
      </c>
      <c r="F108">
        <v>33</v>
      </c>
      <c r="G108" s="1">
        <f t="shared" si="4"/>
        <v>0.55000000000000004</v>
      </c>
      <c r="H108" s="1">
        <f t="shared" si="5"/>
        <v>6.55</v>
      </c>
      <c r="I108" s="1"/>
      <c r="Z108" s="18">
        <v>19</v>
      </c>
      <c r="AA108" s="68">
        <v>-7.9666666666666668</v>
      </c>
      <c r="AC108" s="17">
        <v>18</v>
      </c>
      <c r="AD108" s="66">
        <v>2.8666666666666671</v>
      </c>
      <c r="AH108" s="69">
        <v>-0.34999999999999964</v>
      </c>
      <c r="AL108" s="69">
        <v>5.1000000000000014</v>
      </c>
    </row>
    <row r="109" spans="2:38">
      <c r="D109" s="18">
        <v>22</v>
      </c>
      <c r="E109">
        <v>7</v>
      </c>
      <c r="F109">
        <v>15</v>
      </c>
      <c r="G109" s="1">
        <f t="shared" si="4"/>
        <v>0.25</v>
      </c>
      <c r="H109" s="1">
        <f t="shared" si="5"/>
        <v>7.25</v>
      </c>
      <c r="I109" s="1"/>
      <c r="Z109" s="18">
        <v>19</v>
      </c>
      <c r="AA109" s="68">
        <v>-0.98333333333333339</v>
      </c>
      <c r="AC109" s="17">
        <v>19</v>
      </c>
      <c r="AD109" s="66">
        <v>2.93333333333333</v>
      </c>
      <c r="AH109" s="69">
        <v>-0.20000000000000018</v>
      </c>
      <c r="AL109" s="69">
        <v>5.18333333333333</v>
      </c>
    </row>
    <row r="110" spans="2:38">
      <c r="D110" s="18">
        <v>22</v>
      </c>
      <c r="E110">
        <v>23</v>
      </c>
      <c r="F110">
        <v>44</v>
      </c>
      <c r="G110" s="1">
        <f t="shared" si="4"/>
        <v>0.73333333333333328</v>
      </c>
      <c r="H110" s="1">
        <f t="shared" si="5"/>
        <v>23.733333333333334</v>
      </c>
      <c r="I110" s="1"/>
      <c r="Z110" s="18">
        <v>22</v>
      </c>
      <c r="AA110" s="68">
        <v>-7.7666666666666666</v>
      </c>
      <c r="AC110" s="17">
        <v>21</v>
      </c>
      <c r="AD110" s="66">
        <v>7.5666666666666664</v>
      </c>
      <c r="AH110" s="69">
        <v>-0.19999999999999929</v>
      </c>
      <c r="AL110" s="69">
        <v>5.1833333333333336</v>
      </c>
    </row>
    <row r="111" spans="2:38">
      <c r="D111" s="18">
        <v>23</v>
      </c>
      <c r="E111">
        <v>8</v>
      </c>
      <c r="F111">
        <v>9</v>
      </c>
      <c r="G111" s="1">
        <f t="shared" si="4"/>
        <v>0.15</v>
      </c>
      <c r="H111" s="1">
        <f t="shared" si="5"/>
        <v>8.15</v>
      </c>
      <c r="I111" s="1"/>
      <c r="Z111">
        <v>22</v>
      </c>
      <c r="AA111" s="68">
        <v>-6.8</v>
      </c>
      <c r="AC111" s="17">
        <v>22</v>
      </c>
      <c r="AD111" s="66">
        <v>6.2666666666666657</v>
      </c>
      <c r="AH111" s="69">
        <v>-0.18333333333333357</v>
      </c>
      <c r="AL111" s="69">
        <v>5.1833333333333336</v>
      </c>
    </row>
    <row r="112" spans="2:38">
      <c r="D112" s="18">
        <v>23</v>
      </c>
      <c r="E112">
        <v>18</v>
      </c>
      <c r="F112">
        <v>0</v>
      </c>
      <c r="G112" s="1">
        <f t="shared" si="4"/>
        <v>0</v>
      </c>
      <c r="H112" s="1">
        <f t="shared" si="5"/>
        <v>18</v>
      </c>
      <c r="I112" s="1"/>
      <c r="Z112">
        <v>22</v>
      </c>
      <c r="AA112" s="68">
        <v>-5.75</v>
      </c>
      <c r="AC112" s="17">
        <v>23</v>
      </c>
      <c r="AD112" s="66">
        <v>1.3499999999999979</v>
      </c>
      <c r="AH112" s="69">
        <v>-0.18333333333333357</v>
      </c>
      <c r="AL112" s="69">
        <v>5.2666666666666693</v>
      </c>
    </row>
    <row r="113" spans="4:38">
      <c r="D113" s="18">
        <v>23</v>
      </c>
      <c r="E113">
        <v>22</v>
      </c>
      <c r="F113">
        <v>30</v>
      </c>
      <c r="G113" s="1">
        <f t="shared" si="4"/>
        <v>0.5</v>
      </c>
      <c r="H113" s="1">
        <f t="shared" si="5"/>
        <v>22.5</v>
      </c>
      <c r="I113" s="1"/>
      <c r="Z113">
        <v>22</v>
      </c>
      <c r="AA113" s="68">
        <v>-5.3666666666666663</v>
      </c>
      <c r="AC113" s="17">
        <v>26</v>
      </c>
      <c r="AD113" s="66">
        <v>2.3833333333333329</v>
      </c>
      <c r="AH113" s="69">
        <v>-0.18333333333333179</v>
      </c>
      <c r="AL113" s="69">
        <v>5.4333333333333336</v>
      </c>
    </row>
    <row r="114" spans="4:38">
      <c r="D114" s="18">
        <v>24</v>
      </c>
      <c r="E114">
        <v>1</v>
      </c>
      <c r="F114">
        <v>26</v>
      </c>
      <c r="G114" s="1">
        <f t="shared" si="4"/>
        <v>0.43333333333333335</v>
      </c>
      <c r="H114" s="1">
        <f t="shared" si="5"/>
        <v>1.4333333333333333</v>
      </c>
      <c r="I114" s="1"/>
      <c r="Z114" s="18">
        <v>22</v>
      </c>
      <c r="AA114" s="68">
        <v>-5.3666666666666663</v>
      </c>
      <c r="AC114" s="17">
        <v>27</v>
      </c>
      <c r="AD114" s="66">
        <v>6.8666666666666671</v>
      </c>
      <c r="AH114" s="69">
        <v>-0.13333333333333286</v>
      </c>
      <c r="AL114" s="69">
        <v>5.4499999999999993</v>
      </c>
    </row>
    <row r="115" spans="4:38">
      <c r="D115" s="18">
        <v>24</v>
      </c>
      <c r="E115">
        <v>1</v>
      </c>
      <c r="F115">
        <v>29</v>
      </c>
      <c r="G115" s="1">
        <f t="shared" si="4"/>
        <v>0.48333333333333334</v>
      </c>
      <c r="H115" s="1">
        <f t="shared" si="5"/>
        <v>1.4833333333333334</v>
      </c>
      <c r="I115" s="1"/>
      <c r="Z115" s="18">
        <v>31</v>
      </c>
      <c r="AA115" s="68">
        <v>-5.55</v>
      </c>
      <c r="AC115" s="17">
        <v>28</v>
      </c>
      <c r="AD115" s="66">
        <v>1.0666666666666664</v>
      </c>
      <c r="AH115" s="69">
        <v>-0.11666666666666714</v>
      </c>
      <c r="AL115" s="69">
        <v>5.6499999999999986</v>
      </c>
    </row>
    <row r="116" spans="4:38">
      <c r="D116" s="18">
        <v>24</v>
      </c>
      <c r="E116">
        <v>3</v>
      </c>
      <c r="F116">
        <v>27</v>
      </c>
      <c r="G116" s="1">
        <f t="shared" si="4"/>
        <v>0.45</v>
      </c>
      <c r="H116" s="1">
        <f t="shared" si="5"/>
        <v>3.45</v>
      </c>
      <c r="I116" s="1"/>
      <c r="AC116" s="17">
        <v>28</v>
      </c>
      <c r="AD116" s="66">
        <v>2.0833333333333321</v>
      </c>
      <c r="AL116" s="69">
        <v>5.7333333333333343</v>
      </c>
    </row>
    <row r="117" spans="4:38">
      <c r="D117" s="18">
        <v>24</v>
      </c>
      <c r="E117">
        <v>3</v>
      </c>
      <c r="F117">
        <v>53</v>
      </c>
      <c r="G117" s="1">
        <f t="shared" si="4"/>
        <v>0.8833333333333333</v>
      </c>
      <c r="H117" s="1">
        <f t="shared" si="5"/>
        <v>3.8833333333333333</v>
      </c>
      <c r="I117" s="1"/>
      <c r="Z117">
        <v>112</v>
      </c>
      <c r="AC117" s="17">
        <v>29</v>
      </c>
      <c r="AD117" s="66">
        <v>2.3833333333333329</v>
      </c>
      <c r="AH117" s="77">
        <v>112</v>
      </c>
      <c r="AL117" s="69">
        <v>5.8000000000000007</v>
      </c>
    </row>
    <row r="118" spans="4:38">
      <c r="D118" s="18">
        <v>24</v>
      </c>
      <c r="E118" s="10">
        <v>4</v>
      </c>
      <c r="F118" s="10">
        <v>12</v>
      </c>
      <c r="G118" s="11">
        <f t="shared" si="4"/>
        <v>0.2</v>
      </c>
      <c r="H118" s="11">
        <f t="shared" si="5"/>
        <v>4.2</v>
      </c>
      <c r="I118" s="1"/>
      <c r="AC118" s="17">
        <v>29</v>
      </c>
      <c r="AD118" s="66">
        <v>5.8000000000000007</v>
      </c>
      <c r="AL118" s="69">
        <v>5.8333333333333357</v>
      </c>
    </row>
    <row r="119" spans="4:38">
      <c r="D119" s="18">
        <v>24</v>
      </c>
      <c r="E119" s="10">
        <v>4</v>
      </c>
      <c r="F119" s="10">
        <v>12</v>
      </c>
      <c r="G119" s="11">
        <f t="shared" si="4"/>
        <v>0.2</v>
      </c>
      <c r="H119" s="11">
        <f t="shared" si="5"/>
        <v>4.2</v>
      </c>
      <c r="I119" s="1"/>
      <c r="AC119" s="17">
        <v>30</v>
      </c>
      <c r="AD119" s="66">
        <v>0.89999999999999858</v>
      </c>
      <c r="AL119" s="69">
        <v>6.0166666666666693</v>
      </c>
    </row>
    <row r="120" spans="4:38">
      <c r="D120" s="18">
        <v>24</v>
      </c>
      <c r="E120" s="10">
        <v>4</v>
      </c>
      <c r="F120" s="10">
        <v>12</v>
      </c>
      <c r="G120" s="11">
        <f t="shared" si="4"/>
        <v>0.2</v>
      </c>
      <c r="H120" s="11">
        <f t="shared" si="5"/>
        <v>4.2</v>
      </c>
      <c r="I120" s="1"/>
      <c r="AC120" s="17">
        <v>31</v>
      </c>
      <c r="AD120" s="66">
        <v>1.0166666666666657</v>
      </c>
      <c r="AL120" s="69">
        <v>6.0833333333333321</v>
      </c>
    </row>
    <row r="121" spans="4:38">
      <c r="D121" s="18">
        <v>25</v>
      </c>
      <c r="E121">
        <v>17</v>
      </c>
      <c r="F121">
        <v>45</v>
      </c>
      <c r="G121" s="1">
        <f t="shared" si="4"/>
        <v>0.75</v>
      </c>
      <c r="H121" s="1">
        <f t="shared" si="5"/>
        <v>17.75</v>
      </c>
      <c r="I121" s="1"/>
      <c r="AC121" s="17">
        <v>31</v>
      </c>
      <c r="AD121" s="66">
        <v>1.1500000000000021</v>
      </c>
      <c r="AL121" s="69">
        <v>6.2166666666666686</v>
      </c>
    </row>
    <row r="122" spans="4:38">
      <c r="D122" s="18">
        <v>26</v>
      </c>
      <c r="E122">
        <v>7</v>
      </c>
      <c r="F122">
        <v>36</v>
      </c>
      <c r="G122" s="1">
        <f t="shared" si="4"/>
        <v>0.6</v>
      </c>
      <c r="H122" s="1">
        <f t="shared" si="5"/>
        <v>7.6</v>
      </c>
      <c r="I122" s="1"/>
      <c r="AC122" s="17">
        <v>31</v>
      </c>
      <c r="AD122" s="66">
        <v>1.1500000000000021</v>
      </c>
      <c r="AL122" s="69">
        <v>6.2333333333333343</v>
      </c>
    </row>
    <row r="123" spans="4:38">
      <c r="D123" s="18">
        <v>26</v>
      </c>
      <c r="E123">
        <v>17</v>
      </c>
      <c r="F123">
        <v>39</v>
      </c>
      <c r="G123" s="1">
        <f t="shared" si="4"/>
        <v>0.65</v>
      </c>
      <c r="H123" s="1">
        <f t="shared" si="5"/>
        <v>17.649999999999999</v>
      </c>
      <c r="I123" s="1"/>
      <c r="AC123" s="18">
        <v>12</v>
      </c>
      <c r="AD123" s="68">
        <v>0.81666666666666643</v>
      </c>
      <c r="AL123" s="69">
        <v>6.2333333333333343</v>
      </c>
    </row>
    <row r="124" spans="4:38">
      <c r="D124" s="18">
        <v>27</v>
      </c>
      <c r="E124">
        <v>0</v>
      </c>
      <c r="F124">
        <v>47</v>
      </c>
      <c r="G124" s="1">
        <f t="shared" si="4"/>
        <v>0.78333333333333333</v>
      </c>
      <c r="H124" s="1">
        <f t="shared" si="5"/>
        <v>0.78333333333333333</v>
      </c>
      <c r="I124" s="1"/>
      <c r="AC124" s="18">
        <v>13</v>
      </c>
      <c r="AD124" s="68">
        <v>0.54999999999999716</v>
      </c>
      <c r="AL124" s="69">
        <v>6.2666666666666657</v>
      </c>
    </row>
    <row r="125" spans="4:38">
      <c r="D125" s="18">
        <v>27</v>
      </c>
      <c r="E125">
        <v>4</v>
      </c>
      <c r="F125">
        <v>48</v>
      </c>
      <c r="G125" s="1">
        <f t="shared" si="4"/>
        <v>0.8</v>
      </c>
      <c r="H125" s="1">
        <f t="shared" si="5"/>
        <v>4.8</v>
      </c>
      <c r="I125" s="1"/>
      <c r="AC125" s="17">
        <v>13</v>
      </c>
      <c r="AD125" s="68">
        <v>4.466666666666665</v>
      </c>
      <c r="AL125" s="69">
        <v>6.3999999999999986</v>
      </c>
    </row>
    <row r="126" spans="4:38">
      <c r="D126" s="18">
        <v>27</v>
      </c>
      <c r="E126">
        <v>7</v>
      </c>
      <c r="F126">
        <v>36</v>
      </c>
      <c r="G126" s="1">
        <f t="shared" si="4"/>
        <v>0.6</v>
      </c>
      <c r="H126" s="1">
        <f t="shared" si="5"/>
        <v>7.6</v>
      </c>
      <c r="I126" s="1"/>
      <c r="AC126" s="18">
        <v>13</v>
      </c>
      <c r="AD126" s="68">
        <v>6.75</v>
      </c>
      <c r="AL126" s="69">
        <v>6.4499999999999993</v>
      </c>
    </row>
    <row r="127" spans="4:38">
      <c r="D127" s="18">
        <v>27</v>
      </c>
      <c r="E127">
        <v>7</v>
      </c>
      <c r="F127">
        <v>40</v>
      </c>
      <c r="G127" s="1">
        <f t="shared" si="4"/>
        <v>0.66666666666666663</v>
      </c>
      <c r="H127" s="1">
        <f t="shared" si="5"/>
        <v>7.666666666666667</v>
      </c>
      <c r="I127" s="1"/>
      <c r="AC127" s="18">
        <v>14</v>
      </c>
      <c r="AD127" s="68">
        <v>7.0833333333333321</v>
      </c>
      <c r="AL127" s="69">
        <v>6.5</v>
      </c>
    </row>
    <row r="128" spans="4:38">
      <c r="D128" s="18">
        <v>28</v>
      </c>
      <c r="E128">
        <v>0</v>
      </c>
      <c r="F128">
        <v>54</v>
      </c>
      <c r="G128" s="1">
        <f t="shared" si="4"/>
        <v>0.9</v>
      </c>
      <c r="H128" s="1">
        <f t="shared" si="5"/>
        <v>0.9</v>
      </c>
      <c r="I128" s="1"/>
      <c r="AC128" s="18">
        <v>15</v>
      </c>
      <c r="AD128" s="68">
        <v>3.6166666666666671</v>
      </c>
      <c r="AL128" s="69">
        <v>6.5500000000000007</v>
      </c>
    </row>
    <row r="129" spans="2:38">
      <c r="D129" s="18">
        <v>28</v>
      </c>
      <c r="E129">
        <v>20</v>
      </c>
      <c r="F129">
        <v>49</v>
      </c>
      <c r="G129" s="1">
        <f t="shared" si="4"/>
        <v>0.81666666666666665</v>
      </c>
      <c r="H129" s="1">
        <f t="shared" si="5"/>
        <v>20.816666666666666</v>
      </c>
      <c r="I129" s="1"/>
      <c r="AC129" s="18">
        <v>15</v>
      </c>
      <c r="AD129" s="68">
        <v>4</v>
      </c>
      <c r="AL129" s="69">
        <v>6.5500000000000007</v>
      </c>
    </row>
    <row r="130" spans="2:38">
      <c r="D130" s="18">
        <v>29</v>
      </c>
      <c r="E130">
        <v>7</v>
      </c>
      <c r="F130">
        <v>6</v>
      </c>
      <c r="G130" s="1">
        <f t="shared" si="4"/>
        <v>0.1</v>
      </c>
      <c r="H130" s="1">
        <f t="shared" si="5"/>
        <v>7.1</v>
      </c>
      <c r="I130" s="1"/>
      <c r="AC130" s="18">
        <v>16</v>
      </c>
      <c r="AD130" s="68">
        <v>4.0333333333333314</v>
      </c>
      <c r="AL130" s="69">
        <v>6.5666666666666664</v>
      </c>
    </row>
    <row r="131" spans="2:38">
      <c r="D131" s="18">
        <v>29</v>
      </c>
      <c r="E131">
        <v>17</v>
      </c>
      <c r="F131">
        <v>37</v>
      </c>
      <c r="G131" s="1">
        <f t="shared" si="4"/>
        <v>0.6166666666666667</v>
      </c>
      <c r="H131" s="1">
        <f t="shared" si="5"/>
        <v>17.616666666666667</v>
      </c>
      <c r="I131" s="1"/>
      <c r="AC131" s="18">
        <v>17</v>
      </c>
      <c r="AD131" s="68">
        <v>6.2166666666666686</v>
      </c>
      <c r="AL131" s="69">
        <v>6.5666666666666664</v>
      </c>
    </row>
    <row r="132" spans="2:38">
      <c r="D132" s="18">
        <v>30</v>
      </c>
      <c r="E132">
        <v>7</v>
      </c>
      <c r="F132">
        <v>29</v>
      </c>
      <c r="G132" s="1">
        <f t="shared" si="4"/>
        <v>0.48333333333333334</v>
      </c>
      <c r="H132" s="1">
        <f t="shared" si="5"/>
        <v>7.4833333333333334</v>
      </c>
      <c r="I132" s="1"/>
      <c r="AC132" s="18">
        <v>18</v>
      </c>
      <c r="AD132" s="68">
        <v>3.9166666666666679</v>
      </c>
      <c r="AL132" s="69">
        <v>6.6499999999999986</v>
      </c>
    </row>
    <row r="133" spans="2:38">
      <c r="C133" t="s">
        <v>98</v>
      </c>
      <c r="D133" s="18">
        <v>30</v>
      </c>
      <c r="E133" s="8">
        <v>15</v>
      </c>
      <c r="F133" s="8">
        <v>55</v>
      </c>
      <c r="G133" s="9">
        <f t="shared" si="4"/>
        <v>0.91666666666666663</v>
      </c>
      <c r="H133" s="9">
        <f t="shared" si="5"/>
        <v>15.916666666666666</v>
      </c>
      <c r="I133" s="1"/>
      <c r="AC133" s="18">
        <v>22</v>
      </c>
      <c r="AD133" s="68">
        <v>2.6500000000000021</v>
      </c>
      <c r="AL133" s="69">
        <v>6.75</v>
      </c>
    </row>
    <row r="134" spans="2:38">
      <c r="C134" t="s">
        <v>97</v>
      </c>
      <c r="D134" s="18">
        <v>30</v>
      </c>
      <c r="E134" s="8">
        <v>22</v>
      </c>
      <c r="F134" s="8">
        <v>6</v>
      </c>
      <c r="G134" s="9">
        <f t="shared" si="4"/>
        <v>0.1</v>
      </c>
      <c r="H134" s="9">
        <f t="shared" si="5"/>
        <v>22.1</v>
      </c>
      <c r="I134" s="1"/>
      <c r="AC134" s="18">
        <v>22</v>
      </c>
      <c r="AD134" s="68">
        <v>5.1000000000000014</v>
      </c>
      <c r="AL134" s="69">
        <v>6.8666666666666671</v>
      </c>
    </row>
    <row r="135" spans="2:38">
      <c r="D135" s="18">
        <v>31</v>
      </c>
      <c r="E135">
        <v>17</v>
      </c>
      <c r="F135">
        <v>43</v>
      </c>
      <c r="G135" s="1">
        <f t="shared" si="4"/>
        <v>0.71666666666666667</v>
      </c>
      <c r="H135" s="1">
        <f t="shared" si="5"/>
        <v>17.716666666666665</v>
      </c>
      <c r="I135" s="1"/>
      <c r="AC135" s="18">
        <v>27</v>
      </c>
      <c r="AD135" s="68">
        <v>0.83333333333333215</v>
      </c>
      <c r="AL135" s="69">
        <v>6.9333333333333336</v>
      </c>
    </row>
    <row r="136" spans="2:38">
      <c r="D136" s="18">
        <v>31</v>
      </c>
      <c r="E136">
        <v>18</v>
      </c>
      <c r="F136">
        <v>51</v>
      </c>
      <c r="G136" s="1">
        <f t="shared" si="4"/>
        <v>0.85</v>
      </c>
      <c r="H136" s="1">
        <f t="shared" si="5"/>
        <v>18.850000000000001</v>
      </c>
      <c r="I136" s="1"/>
      <c r="AC136" s="18">
        <v>27</v>
      </c>
      <c r="AD136" s="68">
        <v>6.2333333333333343</v>
      </c>
      <c r="AL136" s="69">
        <v>6.9833333333333343</v>
      </c>
    </row>
    <row r="137" spans="2:38">
      <c r="D137" s="62"/>
      <c r="G137" s="1"/>
      <c r="H137" s="1"/>
      <c r="I137" s="1"/>
      <c r="AC137" s="18">
        <v>27</v>
      </c>
      <c r="AD137" s="68">
        <v>6.2333333333333343</v>
      </c>
      <c r="AL137" s="69">
        <v>7.0833333333333321</v>
      </c>
    </row>
    <row r="138" spans="2:38" ht="45">
      <c r="C138" s="22" t="s">
        <v>15</v>
      </c>
      <c r="D138" s="23" t="s">
        <v>44</v>
      </c>
      <c r="E138" t="s">
        <v>2</v>
      </c>
      <c r="F138" t="s">
        <v>3</v>
      </c>
      <c r="G138" t="s">
        <v>4</v>
      </c>
      <c r="H138" t="s">
        <v>33</v>
      </c>
      <c r="I138" s="1"/>
      <c r="J138" s="17" t="s">
        <v>25</v>
      </c>
      <c r="K138" s="20" t="s">
        <v>30</v>
      </c>
      <c r="L138" t="s">
        <v>26</v>
      </c>
      <c r="M138" s="20" t="s">
        <v>27</v>
      </c>
      <c r="N138" s="17" t="s">
        <v>25</v>
      </c>
      <c r="O138" s="20" t="s">
        <v>31</v>
      </c>
      <c r="P138" t="s">
        <v>28</v>
      </c>
      <c r="Q138" s="20" t="s">
        <v>29</v>
      </c>
      <c r="S138" s="20" t="s">
        <v>25</v>
      </c>
      <c r="T138" t="s">
        <v>26</v>
      </c>
      <c r="V138" s="20" t="s">
        <v>25</v>
      </c>
      <c r="W138" t="s">
        <v>28</v>
      </c>
      <c r="AC138" s="18">
        <v>27</v>
      </c>
      <c r="AD138" s="68">
        <v>6.9833333333333343</v>
      </c>
      <c r="AL138" s="69">
        <v>7.1333333333333329</v>
      </c>
    </row>
    <row r="139" spans="2:38">
      <c r="C139" t="s">
        <v>99</v>
      </c>
      <c r="D139" s="18">
        <v>1</v>
      </c>
      <c r="E139" s="8">
        <v>1</v>
      </c>
      <c r="F139" s="8">
        <v>17</v>
      </c>
      <c r="G139" s="9">
        <f>F139/60</f>
        <v>0.28333333333333333</v>
      </c>
      <c r="H139" s="9">
        <f>E139+G139</f>
        <v>1.2833333333333332</v>
      </c>
      <c r="I139" s="1"/>
      <c r="J139" s="18">
        <v>1</v>
      </c>
      <c r="K139" s="1">
        <v>1.2833333333333332</v>
      </c>
      <c r="L139" s="1">
        <v>8.6833333333333336</v>
      </c>
      <c r="M139" s="1">
        <f>K139-L139</f>
        <v>-7.4</v>
      </c>
      <c r="N139" s="17">
        <v>11</v>
      </c>
      <c r="O139" s="1">
        <v>18.899999999999999</v>
      </c>
      <c r="P139" s="1">
        <v>16.033333333333335</v>
      </c>
      <c r="Q139" s="1">
        <f>O139-P139</f>
        <v>2.8666666666666636</v>
      </c>
      <c r="S139" s="18">
        <v>1</v>
      </c>
      <c r="T139" s="65">
        <v>-7.4</v>
      </c>
      <c r="U139" s="37"/>
      <c r="V139" s="17">
        <v>11</v>
      </c>
      <c r="W139" s="65">
        <v>2.8666666666666636</v>
      </c>
      <c r="AC139" s="18">
        <v>29</v>
      </c>
      <c r="AD139" s="68">
        <v>3.6833333333333336</v>
      </c>
      <c r="AL139" s="69">
        <v>7.2166666666666686</v>
      </c>
    </row>
    <row r="140" spans="2:38">
      <c r="B140" s="4"/>
      <c r="D140" s="18">
        <v>1</v>
      </c>
      <c r="E140" s="8">
        <v>1</v>
      </c>
      <c r="F140" s="8">
        <v>21</v>
      </c>
      <c r="G140" s="9">
        <f t="shared" ref="G140:G175" si="8">F140/60</f>
        <v>0.35</v>
      </c>
      <c r="H140" s="9">
        <f t="shared" ref="H140:H175" si="9">E140+G140</f>
        <v>1.35</v>
      </c>
      <c r="I140" s="1"/>
      <c r="J140" s="18">
        <v>1</v>
      </c>
      <c r="K140" s="1">
        <v>1.35</v>
      </c>
      <c r="L140" s="1">
        <v>8.6833333333333336</v>
      </c>
      <c r="M140" s="1">
        <f t="shared" ref="M140:M157" si="10">K140-L140</f>
        <v>-7.3333333333333339</v>
      </c>
      <c r="N140" s="17">
        <v>12</v>
      </c>
      <c r="O140" s="1">
        <v>17.833333333333332</v>
      </c>
      <c r="P140" s="1">
        <v>16.066666666666666</v>
      </c>
      <c r="Q140" s="1">
        <f t="shared" ref="Q140:Q156" si="11">O140-P140</f>
        <v>1.7666666666666657</v>
      </c>
      <c r="S140" s="18">
        <v>1</v>
      </c>
      <c r="T140" s="65">
        <v>-7.3333333333333339</v>
      </c>
      <c r="V140" s="17">
        <v>12</v>
      </c>
      <c r="W140" s="65">
        <v>1.7666666666666657</v>
      </c>
      <c r="AC140" s="18">
        <v>30</v>
      </c>
      <c r="AD140" s="68">
        <v>-1.6166666666666671</v>
      </c>
      <c r="AL140" s="69">
        <v>7.3500000000000014</v>
      </c>
    </row>
    <row r="141" spans="2:38">
      <c r="C141" t="s">
        <v>100</v>
      </c>
      <c r="D141" s="18">
        <v>1</v>
      </c>
      <c r="E141" s="8">
        <v>1</v>
      </c>
      <c r="F141" s="8">
        <v>59</v>
      </c>
      <c r="G141" s="9">
        <f t="shared" si="8"/>
        <v>0.98333333333333328</v>
      </c>
      <c r="H141" s="9">
        <f t="shared" si="9"/>
        <v>1.9833333333333334</v>
      </c>
      <c r="J141" s="18">
        <v>1</v>
      </c>
      <c r="K141" s="1">
        <v>1.9833333333333334</v>
      </c>
      <c r="L141" s="1">
        <v>8.6833333333333336</v>
      </c>
      <c r="M141" s="1">
        <f t="shared" si="10"/>
        <v>-6.7</v>
      </c>
      <c r="N141" s="17">
        <v>16</v>
      </c>
      <c r="O141" s="1">
        <v>17.75</v>
      </c>
      <c r="P141" s="1">
        <v>16.183333333333334</v>
      </c>
      <c r="Q141" s="1">
        <f t="shared" si="11"/>
        <v>1.5666666666666664</v>
      </c>
      <c r="S141" s="18">
        <v>1</v>
      </c>
      <c r="T141" s="65">
        <v>-6.7</v>
      </c>
      <c r="U141" s="77"/>
      <c r="V141" s="17">
        <v>16</v>
      </c>
      <c r="W141" s="65">
        <v>1.5666666666666664</v>
      </c>
      <c r="X141" s="54"/>
      <c r="AC141">
        <v>30</v>
      </c>
      <c r="AD141" s="68">
        <v>4.9999999999997158E-2</v>
      </c>
      <c r="AL141" s="69">
        <v>7.5666666666666664</v>
      </c>
    </row>
    <row r="142" spans="2:38">
      <c r="D142" s="18">
        <v>1</v>
      </c>
      <c r="E142">
        <v>2</v>
      </c>
      <c r="F142">
        <v>51</v>
      </c>
      <c r="G142" s="1">
        <f t="shared" si="8"/>
        <v>0.85</v>
      </c>
      <c r="H142" s="1">
        <f t="shared" si="9"/>
        <v>2.85</v>
      </c>
      <c r="I142" s="1"/>
      <c r="J142" s="18">
        <v>1</v>
      </c>
      <c r="K142" s="1">
        <v>2.85</v>
      </c>
      <c r="L142" s="1">
        <v>8.6833333333333336</v>
      </c>
      <c r="M142" s="1">
        <f t="shared" si="10"/>
        <v>-5.8333333333333339</v>
      </c>
      <c r="N142" s="17">
        <v>16</v>
      </c>
      <c r="O142" s="1">
        <v>18.733333333333334</v>
      </c>
      <c r="P142" s="1">
        <v>16.183333333333334</v>
      </c>
      <c r="Q142" s="1">
        <f t="shared" si="11"/>
        <v>2.5500000000000007</v>
      </c>
      <c r="S142" s="18">
        <v>1</v>
      </c>
      <c r="T142" s="65">
        <v>-5.8333333333333339</v>
      </c>
      <c r="U142" s="77"/>
      <c r="V142" s="17">
        <v>16</v>
      </c>
      <c r="W142" s="65">
        <v>2.5500000000000007</v>
      </c>
      <c r="AC142">
        <v>30</v>
      </c>
      <c r="AD142" s="68">
        <v>2.1833333333333336</v>
      </c>
      <c r="AL142" s="69">
        <v>7.5666666666666664</v>
      </c>
    </row>
    <row r="143" spans="2:38">
      <c r="C143" t="s">
        <v>101</v>
      </c>
      <c r="D143" s="18">
        <v>1</v>
      </c>
      <c r="E143" s="8">
        <v>3</v>
      </c>
      <c r="F143" s="8">
        <v>3</v>
      </c>
      <c r="G143" s="9">
        <f t="shared" si="8"/>
        <v>0.05</v>
      </c>
      <c r="H143" s="9">
        <f t="shared" si="9"/>
        <v>3.05</v>
      </c>
      <c r="I143" s="1"/>
      <c r="J143" s="18">
        <v>1</v>
      </c>
      <c r="K143" s="1">
        <v>3.05</v>
      </c>
      <c r="L143" s="1">
        <v>8.6833333333333336</v>
      </c>
      <c r="M143" s="1">
        <f t="shared" si="10"/>
        <v>-5.6333333333333337</v>
      </c>
      <c r="N143" s="17">
        <v>16</v>
      </c>
      <c r="O143" s="1">
        <v>21.833333333333332</v>
      </c>
      <c r="P143" s="1">
        <v>16.183333333333334</v>
      </c>
      <c r="Q143" s="1">
        <f t="shared" si="11"/>
        <v>5.6499999999999986</v>
      </c>
      <c r="S143" s="18">
        <v>1</v>
      </c>
      <c r="T143" s="65">
        <v>-5.6333333333333337</v>
      </c>
      <c r="U143" s="77"/>
      <c r="V143" s="17">
        <v>16</v>
      </c>
      <c r="W143" s="65">
        <v>5.6499999999999986</v>
      </c>
      <c r="AC143" s="18">
        <v>30</v>
      </c>
      <c r="AD143" s="68">
        <v>6.4499999999999993</v>
      </c>
      <c r="AL143" s="69">
        <v>7.5666666666666664</v>
      </c>
    </row>
    <row r="144" spans="2:38">
      <c r="D144" s="18">
        <v>1</v>
      </c>
      <c r="E144">
        <v>3</v>
      </c>
      <c r="F144">
        <v>10</v>
      </c>
      <c r="G144" s="1">
        <f t="shared" si="8"/>
        <v>0.16666666666666666</v>
      </c>
      <c r="H144" s="1">
        <f t="shared" si="9"/>
        <v>3.1666666666666665</v>
      </c>
      <c r="I144" s="1"/>
      <c r="J144" s="18">
        <v>1</v>
      </c>
      <c r="K144" s="1">
        <v>3.1666666666666665</v>
      </c>
      <c r="L144" s="1">
        <v>8.6833333333333336</v>
      </c>
      <c r="M144" s="1">
        <f t="shared" si="10"/>
        <v>-5.5166666666666675</v>
      </c>
      <c r="N144" s="17">
        <v>17</v>
      </c>
      <c r="O144" s="1">
        <v>18.149999999999999</v>
      </c>
      <c r="P144" s="1">
        <v>16.216666666666665</v>
      </c>
      <c r="Q144" s="1">
        <f t="shared" si="11"/>
        <v>1.9333333333333336</v>
      </c>
      <c r="S144" s="18">
        <v>1</v>
      </c>
      <c r="T144" s="65">
        <v>-5.5166666666666675</v>
      </c>
      <c r="U144" s="77"/>
      <c r="V144" s="17">
        <v>17</v>
      </c>
      <c r="W144" s="65">
        <v>1.9333333333333336</v>
      </c>
      <c r="AC144" s="18">
        <v>31</v>
      </c>
      <c r="AD144" s="68">
        <v>2.0833333333333357</v>
      </c>
      <c r="AL144" s="69">
        <v>7.6666666666666679</v>
      </c>
    </row>
    <row r="145" spans="3:38">
      <c r="D145" s="18">
        <v>1</v>
      </c>
      <c r="E145">
        <v>4</v>
      </c>
      <c r="F145">
        <v>46</v>
      </c>
      <c r="G145" s="1">
        <f t="shared" si="8"/>
        <v>0.76666666666666672</v>
      </c>
      <c r="H145" s="1">
        <f t="shared" si="9"/>
        <v>4.7666666666666666</v>
      </c>
      <c r="I145" s="1"/>
      <c r="J145" s="18">
        <v>1</v>
      </c>
      <c r="K145" s="1">
        <v>4.7666666666666666</v>
      </c>
      <c r="L145" s="1">
        <v>8.6833333333333336</v>
      </c>
      <c r="M145" s="1">
        <f t="shared" si="10"/>
        <v>-3.916666666666667</v>
      </c>
      <c r="N145" s="17">
        <v>17</v>
      </c>
      <c r="O145" s="1">
        <v>21.066666666666666</v>
      </c>
      <c r="P145" s="1">
        <v>16.216666666666665</v>
      </c>
      <c r="Q145" s="1">
        <f t="shared" si="11"/>
        <v>4.8500000000000014</v>
      </c>
      <c r="S145" s="18">
        <v>1</v>
      </c>
      <c r="T145" s="65">
        <v>-3.916666666666667</v>
      </c>
      <c r="U145" s="77"/>
      <c r="V145" s="17">
        <v>17</v>
      </c>
      <c r="W145" s="65">
        <v>4.8500000000000014</v>
      </c>
    </row>
    <row r="146" spans="3:38">
      <c r="C146" t="s">
        <v>102</v>
      </c>
      <c r="D146" s="18">
        <v>1</v>
      </c>
      <c r="E146" s="8">
        <v>7</v>
      </c>
      <c r="F146" s="8">
        <v>36</v>
      </c>
      <c r="G146" s="9">
        <f t="shared" si="8"/>
        <v>0.6</v>
      </c>
      <c r="H146" s="9">
        <f t="shared" si="9"/>
        <v>7.6</v>
      </c>
      <c r="I146" s="1"/>
      <c r="J146" s="18">
        <v>1</v>
      </c>
      <c r="K146" s="1">
        <v>7.6</v>
      </c>
      <c r="L146" s="1">
        <v>8.6833333333333336</v>
      </c>
      <c r="M146" s="1">
        <f t="shared" si="10"/>
        <v>-1.0833333333333339</v>
      </c>
      <c r="N146" s="17">
        <v>18</v>
      </c>
      <c r="O146" s="1">
        <v>22.9</v>
      </c>
      <c r="P146" s="1">
        <v>16.25</v>
      </c>
      <c r="Q146" s="1">
        <f t="shared" si="11"/>
        <v>6.6499999999999986</v>
      </c>
      <c r="S146" s="18">
        <v>1</v>
      </c>
      <c r="T146" s="65">
        <v>-1.0833333333333339</v>
      </c>
      <c r="U146" s="77"/>
      <c r="V146" s="17">
        <v>18</v>
      </c>
      <c r="W146" s="65">
        <v>6.6499999999999986</v>
      </c>
      <c r="AC146">
        <v>141</v>
      </c>
      <c r="AL146">
        <v>141</v>
      </c>
    </row>
    <row r="147" spans="3:38">
      <c r="C147" t="s">
        <v>103</v>
      </c>
      <c r="D147" s="18">
        <v>11</v>
      </c>
      <c r="E147" s="8">
        <v>18</v>
      </c>
      <c r="F147" s="8">
        <v>54</v>
      </c>
      <c r="G147" s="9">
        <f t="shared" si="8"/>
        <v>0.9</v>
      </c>
      <c r="H147" s="9">
        <f t="shared" si="9"/>
        <v>18.899999999999999</v>
      </c>
      <c r="I147" s="1"/>
      <c r="J147" s="18">
        <v>15</v>
      </c>
      <c r="K147" s="1">
        <v>7.6166666666666671</v>
      </c>
      <c r="L147" s="1">
        <v>8.5166666666666675</v>
      </c>
      <c r="M147" s="1">
        <f t="shared" si="10"/>
        <v>-0.90000000000000036</v>
      </c>
      <c r="N147" s="17">
        <v>19</v>
      </c>
      <c r="O147" s="1">
        <v>19</v>
      </c>
      <c r="P147" s="1">
        <v>16.283333333333335</v>
      </c>
      <c r="Q147" s="1">
        <f t="shared" si="11"/>
        <v>2.716666666666665</v>
      </c>
      <c r="S147" s="18">
        <v>15</v>
      </c>
      <c r="T147" s="65">
        <v>-0.90000000000000036</v>
      </c>
      <c r="U147" s="77"/>
      <c r="V147" s="17">
        <v>19</v>
      </c>
      <c r="W147" s="65">
        <v>2.716666666666665</v>
      </c>
    </row>
    <row r="148" spans="3:38">
      <c r="D148" s="18">
        <v>12</v>
      </c>
      <c r="E148" s="8">
        <v>17</v>
      </c>
      <c r="F148" s="8">
        <v>50</v>
      </c>
      <c r="G148" s="9">
        <f t="shared" si="8"/>
        <v>0.83333333333333337</v>
      </c>
      <c r="H148" s="9">
        <f t="shared" si="9"/>
        <v>17.833333333333332</v>
      </c>
      <c r="I148" s="1"/>
      <c r="J148" s="18">
        <v>16</v>
      </c>
      <c r="K148" s="1">
        <v>0.13333333333333333</v>
      </c>
      <c r="L148" s="1">
        <v>8.4833333333333325</v>
      </c>
      <c r="M148" s="1">
        <f t="shared" si="10"/>
        <v>-8.35</v>
      </c>
      <c r="N148" s="17">
        <v>22</v>
      </c>
      <c r="O148" s="1">
        <v>18.100000000000001</v>
      </c>
      <c r="P148" s="1">
        <v>16.383333333333333</v>
      </c>
      <c r="Q148" s="1">
        <f t="shared" si="11"/>
        <v>1.7166666666666686</v>
      </c>
      <c r="S148" s="18">
        <v>16</v>
      </c>
      <c r="T148" s="65">
        <v>-8.35</v>
      </c>
      <c r="U148" s="77"/>
      <c r="V148" s="17">
        <v>22</v>
      </c>
      <c r="W148" s="65">
        <v>1.7166666666666686</v>
      </c>
    </row>
    <row r="149" spans="3:38">
      <c r="D149" s="18">
        <v>15</v>
      </c>
      <c r="E149">
        <v>7</v>
      </c>
      <c r="F149">
        <v>37</v>
      </c>
      <c r="G149" s="1">
        <f t="shared" si="8"/>
        <v>0.6166666666666667</v>
      </c>
      <c r="H149" s="1">
        <f t="shared" si="9"/>
        <v>7.6166666666666671</v>
      </c>
      <c r="I149" s="1"/>
      <c r="J149" s="18">
        <v>17</v>
      </c>
      <c r="K149" s="1">
        <v>7.75</v>
      </c>
      <c r="L149" s="1">
        <v>8.4666666666666668</v>
      </c>
      <c r="M149" s="1">
        <f t="shared" si="10"/>
        <v>-0.71666666666666679</v>
      </c>
      <c r="N149" s="17">
        <v>23</v>
      </c>
      <c r="O149" s="1">
        <v>17.233333333333334</v>
      </c>
      <c r="P149" s="1">
        <v>16.416666666666668</v>
      </c>
      <c r="Q149" s="1">
        <f t="shared" si="11"/>
        <v>0.81666666666666643</v>
      </c>
      <c r="S149" s="18">
        <v>17</v>
      </c>
      <c r="T149" s="65">
        <v>-0.71666666666666679</v>
      </c>
      <c r="U149" s="77"/>
      <c r="V149" s="17">
        <v>23</v>
      </c>
      <c r="W149" s="65">
        <v>0.81666666666666643</v>
      </c>
      <c r="AC149" s="22" t="s">
        <v>49</v>
      </c>
      <c r="AD149" s="22">
        <v>253</v>
      </c>
    </row>
    <row r="150" spans="3:38">
      <c r="C150" t="s">
        <v>104</v>
      </c>
      <c r="D150" s="18">
        <v>16</v>
      </c>
      <c r="E150" s="8">
        <v>0</v>
      </c>
      <c r="F150" s="8">
        <v>8</v>
      </c>
      <c r="G150" s="9">
        <f t="shared" si="8"/>
        <v>0.13333333333333333</v>
      </c>
      <c r="H150" s="9">
        <f t="shared" si="9"/>
        <v>0.13333333333333333</v>
      </c>
      <c r="I150" s="1"/>
      <c r="J150" s="18">
        <v>19</v>
      </c>
      <c r="K150" s="1">
        <v>0.8</v>
      </c>
      <c r="L150" s="1">
        <v>8.4333333333333336</v>
      </c>
      <c r="M150" s="1">
        <f t="shared" si="10"/>
        <v>-7.6333333333333337</v>
      </c>
      <c r="N150" s="17">
        <v>24</v>
      </c>
      <c r="O150" s="1">
        <v>18</v>
      </c>
      <c r="P150" s="1">
        <v>16.45</v>
      </c>
      <c r="Q150" s="1">
        <f t="shared" si="11"/>
        <v>1.5500000000000007</v>
      </c>
      <c r="S150" s="18">
        <v>19</v>
      </c>
      <c r="T150" s="65">
        <v>-7.6333333333333337</v>
      </c>
      <c r="U150" s="77"/>
      <c r="V150" s="17">
        <v>24</v>
      </c>
      <c r="W150" s="65">
        <v>1.5500000000000007</v>
      </c>
    </row>
    <row r="151" spans="3:38">
      <c r="D151" s="18">
        <v>16</v>
      </c>
      <c r="E151">
        <v>17</v>
      </c>
      <c r="F151">
        <v>45</v>
      </c>
      <c r="G151" s="1">
        <f t="shared" si="8"/>
        <v>0.75</v>
      </c>
      <c r="H151" s="1">
        <f t="shared" si="9"/>
        <v>17.75</v>
      </c>
      <c r="I151" s="1"/>
      <c r="J151" s="18">
        <v>21</v>
      </c>
      <c r="K151" s="1">
        <v>3.4</v>
      </c>
      <c r="L151" s="1">
        <v>8.3833333333333329</v>
      </c>
      <c r="M151" s="1">
        <f t="shared" si="10"/>
        <v>-4.9833333333333325</v>
      </c>
      <c r="N151" s="17">
        <v>26</v>
      </c>
      <c r="O151" s="1">
        <v>17.466666666666665</v>
      </c>
      <c r="P151" s="1">
        <v>16.516666666666666</v>
      </c>
      <c r="Q151" s="1">
        <f t="shared" si="11"/>
        <v>0.94999999999999929</v>
      </c>
      <c r="S151" s="18">
        <v>21</v>
      </c>
      <c r="T151" s="65">
        <v>-4.9833333333333325</v>
      </c>
      <c r="U151" s="77"/>
      <c r="V151" s="17">
        <v>26</v>
      </c>
      <c r="W151" s="65">
        <v>0.94999999999999929</v>
      </c>
    </row>
    <row r="152" spans="3:38">
      <c r="C152" t="s">
        <v>105</v>
      </c>
      <c r="D152" s="18">
        <v>16</v>
      </c>
      <c r="E152" s="8">
        <v>18</v>
      </c>
      <c r="F152" s="8">
        <v>44</v>
      </c>
      <c r="G152" s="9">
        <f t="shared" si="8"/>
        <v>0.73333333333333328</v>
      </c>
      <c r="H152" s="9">
        <f t="shared" si="9"/>
        <v>18.733333333333334</v>
      </c>
      <c r="I152" s="1"/>
      <c r="J152" s="18">
        <v>22</v>
      </c>
      <c r="K152" s="1">
        <v>0</v>
      </c>
      <c r="L152" s="1">
        <v>8.35</v>
      </c>
      <c r="M152" s="1">
        <f t="shared" si="10"/>
        <v>-8.35</v>
      </c>
      <c r="N152" s="17">
        <v>27</v>
      </c>
      <c r="O152" s="1">
        <v>23.683333333333334</v>
      </c>
      <c r="P152" s="1">
        <v>16.55</v>
      </c>
      <c r="Q152" s="1">
        <f t="shared" si="11"/>
        <v>7.1333333333333329</v>
      </c>
      <c r="S152" s="18">
        <v>22</v>
      </c>
      <c r="T152" s="65">
        <v>-8.35</v>
      </c>
      <c r="U152" s="77"/>
      <c r="V152" s="17">
        <v>27</v>
      </c>
      <c r="W152" s="65">
        <v>7.1333333333333329</v>
      </c>
    </row>
    <row r="153" spans="3:38">
      <c r="D153" s="18">
        <v>16</v>
      </c>
      <c r="E153">
        <v>21</v>
      </c>
      <c r="F153">
        <v>50</v>
      </c>
      <c r="G153" s="1">
        <f t="shared" si="8"/>
        <v>0.83333333333333337</v>
      </c>
      <c r="H153" s="1">
        <f t="shared" si="9"/>
        <v>21.833333333333332</v>
      </c>
      <c r="I153" s="1"/>
      <c r="J153" s="18">
        <v>22</v>
      </c>
      <c r="K153" s="1">
        <v>5.5333333333333332</v>
      </c>
      <c r="L153" s="1">
        <v>8.35</v>
      </c>
      <c r="M153" s="1">
        <f t="shared" si="10"/>
        <v>-2.8166666666666664</v>
      </c>
      <c r="N153" s="17">
        <v>29</v>
      </c>
      <c r="O153" s="1">
        <v>20.016666666666666</v>
      </c>
      <c r="P153" s="1">
        <v>16.633333333333333</v>
      </c>
      <c r="Q153" s="1">
        <f t="shared" si="11"/>
        <v>3.3833333333333329</v>
      </c>
      <c r="S153" s="18">
        <v>22</v>
      </c>
      <c r="T153" s="65">
        <v>-2.8166666666666664</v>
      </c>
      <c r="U153" s="77"/>
      <c r="V153" s="17">
        <v>29</v>
      </c>
      <c r="W153" s="65">
        <v>3.3833333333333329</v>
      </c>
    </row>
    <row r="154" spans="3:38">
      <c r="D154" s="18">
        <v>16</v>
      </c>
      <c r="E154">
        <v>7</v>
      </c>
      <c r="F154">
        <v>45</v>
      </c>
      <c r="G154" s="1">
        <f t="shared" si="8"/>
        <v>0.75</v>
      </c>
      <c r="H154" s="1">
        <f t="shared" si="9"/>
        <v>7.75</v>
      </c>
      <c r="I154" s="1"/>
      <c r="J154" s="18">
        <v>24</v>
      </c>
      <c r="K154" s="1">
        <v>5.55</v>
      </c>
      <c r="L154" s="1">
        <v>8.3000000000000007</v>
      </c>
      <c r="M154" s="1">
        <f t="shared" si="10"/>
        <v>-2.7500000000000009</v>
      </c>
      <c r="N154" s="17">
        <v>30</v>
      </c>
      <c r="O154" s="1">
        <v>16.983333333333334</v>
      </c>
      <c r="P154" s="1">
        <v>16.666666666666668</v>
      </c>
      <c r="Q154" s="1">
        <f t="shared" si="11"/>
        <v>0.31666666666666643</v>
      </c>
      <c r="S154" s="18">
        <v>24</v>
      </c>
      <c r="T154" s="65">
        <v>-2.7500000000000009</v>
      </c>
      <c r="U154" s="77"/>
      <c r="V154" s="17">
        <v>30</v>
      </c>
      <c r="W154" s="65">
        <v>0.31666666666666643</v>
      </c>
    </row>
    <row r="155" spans="3:38">
      <c r="D155" s="18">
        <v>17</v>
      </c>
      <c r="E155" s="8">
        <v>18</v>
      </c>
      <c r="F155" s="8">
        <v>9</v>
      </c>
      <c r="G155" s="9">
        <f t="shared" si="8"/>
        <v>0.15</v>
      </c>
      <c r="H155" s="9">
        <f t="shared" si="9"/>
        <v>18.149999999999999</v>
      </c>
      <c r="I155" s="1"/>
      <c r="J155" s="18">
        <v>28</v>
      </c>
      <c r="K155" s="1">
        <v>6.0333333333333332</v>
      </c>
      <c r="L155" s="1">
        <v>8.1833333333333336</v>
      </c>
      <c r="M155" s="1">
        <f t="shared" si="10"/>
        <v>-2.1500000000000004</v>
      </c>
      <c r="N155" s="17">
        <v>30</v>
      </c>
      <c r="O155" s="1">
        <v>17.600000000000001</v>
      </c>
      <c r="P155" s="1">
        <v>16.666666666666668</v>
      </c>
      <c r="Q155" s="1">
        <f t="shared" si="11"/>
        <v>0.93333333333333357</v>
      </c>
      <c r="S155" s="18">
        <v>28</v>
      </c>
      <c r="T155" s="65">
        <v>-2.1500000000000004</v>
      </c>
      <c r="U155" s="77"/>
      <c r="V155" s="17">
        <v>30</v>
      </c>
      <c r="W155" s="65">
        <v>0.93333333333333357</v>
      </c>
    </row>
    <row r="156" spans="3:38">
      <c r="D156" s="18">
        <v>17</v>
      </c>
      <c r="E156">
        <v>21</v>
      </c>
      <c r="F156">
        <v>4</v>
      </c>
      <c r="G156" s="1">
        <f t="shared" si="8"/>
        <v>6.6666666666666666E-2</v>
      </c>
      <c r="H156" s="1">
        <f t="shared" si="9"/>
        <v>21.066666666666666</v>
      </c>
      <c r="I156" s="1"/>
      <c r="J156" s="18">
        <v>29</v>
      </c>
      <c r="K156" s="1">
        <v>7.6833333333333336</v>
      </c>
      <c r="L156" s="1">
        <v>8.1666666666666661</v>
      </c>
      <c r="M156" s="1">
        <f t="shared" si="10"/>
        <v>-0.4833333333333325</v>
      </c>
      <c r="N156" s="17">
        <v>30</v>
      </c>
      <c r="O156" s="1">
        <v>17.600000000000001</v>
      </c>
      <c r="P156" s="1">
        <v>16.666666666666668</v>
      </c>
      <c r="Q156" s="1">
        <f t="shared" si="11"/>
        <v>0.93333333333333357</v>
      </c>
      <c r="S156" s="18">
        <v>29</v>
      </c>
      <c r="T156" s="65">
        <v>-0.4833333333333325</v>
      </c>
      <c r="U156" s="77"/>
      <c r="V156" s="17">
        <v>30</v>
      </c>
      <c r="W156" s="65">
        <v>0.93333333333333357</v>
      </c>
    </row>
    <row r="157" spans="3:38">
      <c r="C157" t="s">
        <v>106</v>
      </c>
      <c r="D157" s="18">
        <v>18</v>
      </c>
      <c r="E157" s="8">
        <v>22</v>
      </c>
      <c r="F157" s="8">
        <v>54</v>
      </c>
      <c r="G157" s="9">
        <f t="shared" si="8"/>
        <v>0.9</v>
      </c>
      <c r="H157" s="9">
        <f t="shared" si="9"/>
        <v>22.9</v>
      </c>
      <c r="I157" s="1"/>
      <c r="J157">
        <v>29</v>
      </c>
      <c r="K157" s="1">
        <v>7.8166666666666664</v>
      </c>
      <c r="L157" s="1">
        <v>8.1666666666666661</v>
      </c>
      <c r="M157" s="1">
        <f t="shared" si="10"/>
        <v>-0.34999999999999964</v>
      </c>
      <c r="N157" s="23"/>
      <c r="O157" s="1"/>
      <c r="P157" s="1"/>
      <c r="Q157" s="1"/>
      <c r="S157">
        <v>29</v>
      </c>
      <c r="T157" s="65">
        <v>-0.34999999999999964</v>
      </c>
      <c r="U157" s="77"/>
    </row>
    <row r="158" spans="3:38">
      <c r="C158" t="s">
        <v>107</v>
      </c>
      <c r="D158" s="18">
        <v>19</v>
      </c>
      <c r="E158" s="8">
        <v>0</v>
      </c>
      <c r="F158" s="8">
        <v>48</v>
      </c>
      <c r="G158" s="9">
        <f t="shared" si="8"/>
        <v>0.8</v>
      </c>
      <c r="H158" s="9">
        <f t="shared" si="9"/>
        <v>0.8</v>
      </c>
      <c r="I158" s="1"/>
      <c r="O158" s="60"/>
      <c r="P158" s="1"/>
      <c r="Q158" s="1"/>
      <c r="U158" s="77"/>
      <c r="V158" s="21"/>
      <c r="W158" s="81">
        <v>18</v>
      </c>
    </row>
    <row r="159" spans="3:38">
      <c r="D159" s="18">
        <v>19</v>
      </c>
      <c r="E159">
        <v>19</v>
      </c>
      <c r="F159">
        <v>0</v>
      </c>
      <c r="G159" s="1">
        <f t="shared" si="8"/>
        <v>0</v>
      </c>
      <c r="H159" s="1">
        <f t="shared" si="9"/>
        <v>19</v>
      </c>
      <c r="I159" s="1"/>
      <c r="K159" s="22"/>
      <c r="O159" s="1"/>
      <c r="P159" s="1"/>
      <c r="Q159" s="1"/>
      <c r="T159" s="81">
        <v>19</v>
      </c>
      <c r="U159" s="77"/>
    </row>
    <row r="160" spans="3:38">
      <c r="D160" s="18">
        <v>21</v>
      </c>
      <c r="E160">
        <v>3</v>
      </c>
      <c r="F160">
        <v>24</v>
      </c>
      <c r="G160" s="1">
        <f t="shared" si="8"/>
        <v>0.4</v>
      </c>
      <c r="H160" s="1">
        <f t="shared" si="9"/>
        <v>3.4</v>
      </c>
      <c r="I160" s="1"/>
      <c r="O160" s="1"/>
      <c r="P160" s="1"/>
      <c r="Q160" s="1"/>
    </row>
    <row r="161" spans="3:24">
      <c r="D161" s="18">
        <v>22</v>
      </c>
      <c r="E161">
        <v>0</v>
      </c>
      <c r="F161">
        <v>0</v>
      </c>
      <c r="G161" s="1">
        <f t="shared" si="8"/>
        <v>0</v>
      </c>
      <c r="H161" s="1">
        <f t="shared" si="9"/>
        <v>0</v>
      </c>
      <c r="I161" s="1"/>
      <c r="N161" s="23"/>
      <c r="O161" s="1"/>
      <c r="P161" s="1"/>
      <c r="Q161" s="1"/>
      <c r="U161" s="21"/>
    </row>
    <row r="162" spans="3:24">
      <c r="C162" t="s">
        <v>108</v>
      </c>
      <c r="D162" s="18">
        <v>22</v>
      </c>
      <c r="E162" s="8">
        <v>5</v>
      </c>
      <c r="F162" s="8">
        <v>32</v>
      </c>
      <c r="G162" s="9">
        <f t="shared" si="8"/>
        <v>0.53333333333333333</v>
      </c>
      <c r="H162" s="9">
        <f t="shared" si="9"/>
        <v>5.5333333333333332</v>
      </c>
      <c r="I162" s="1"/>
      <c r="O162" s="1"/>
      <c r="P162" s="1"/>
      <c r="Q162" s="1"/>
      <c r="X162" s="21"/>
    </row>
    <row r="163" spans="3:24">
      <c r="C163" t="s">
        <v>109</v>
      </c>
      <c r="D163" s="18">
        <v>22</v>
      </c>
      <c r="E163" s="8">
        <v>18</v>
      </c>
      <c r="F163" s="8">
        <v>6</v>
      </c>
      <c r="G163" s="9">
        <f t="shared" si="8"/>
        <v>0.1</v>
      </c>
      <c r="H163" s="9">
        <f t="shared" si="9"/>
        <v>18.100000000000001</v>
      </c>
      <c r="I163" s="1"/>
      <c r="N163" s="23"/>
      <c r="O163" s="1"/>
      <c r="P163" s="1"/>
      <c r="Q163" s="1"/>
    </row>
    <row r="164" spans="3:24">
      <c r="D164" s="18">
        <v>23</v>
      </c>
      <c r="E164">
        <v>17</v>
      </c>
      <c r="F164">
        <v>14</v>
      </c>
      <c r="G164" s="1">
        <f t="shared" si="8"/>
        <v>0.23333333333333334</v>
      </c>
      <c r="H164" s="1">
        <f t="shared" si="9"/>
        <v>17.233333333333334</v>
      </c>
      <c r="I164" s="1"/>
      <c r="O164" s="1"/>
      <c r="P164" s="1"/>
      <c r="Q164" s="1"/>
    </row>
    <row r="165" spans="3:24">
      <c r="D165" s="18">
        <v>24</v>
      </c>
      <c r="E165" s="16">
        <v>5</v>
      </c>
      <c r="F165" s="16">
        <v>33</v>
      </c>
      <c r="G165" s="19">
        <f t="shared" si="8"/>
        <v>0.55000000000000004</v>
      </c>
      <c r="H165" s="19">
        <f t="shared" si="9"/>
        <v>5.55</v>
      </c>
      <c r="I165" s="1"/>
      <c r="N165" s="23"/>
      <c r="O165" s="1"/>
      <c r="P165" s="1"/>
      <c r="Q165" s="1"/>
    </row>
    <row r="166" spans="3:24">
      <c r="C166" t="s">
        <v>110</v>
      </c>
      <c r="D166" s="18">
        <v>24</v>
      </c>
      <c r="E166" s="8">
        <v>18</v>
      </c>
      <c r="F166" s="8">
        <v>0</v>
      </c>
      <c r="G166" s="9">
        <f t="shared" si="8"/>
        <v>0</v>
      </c>
      <c r="H166" s="9">
        <f t="shared" si="9"/>
        <v>18</v>
      </c>
      <c r="I166" s="1"/>
      <c r="N166" s="23"/>
      <c r="O166" s="1"/>
      <c r="P166" s="1"/>
      <c r="Q166" s="1"/>
    </row>
    <row r="167" spans="3:24">
      <c r="D167" s="18">
        <v>26</v>
      </c>
      <c r="E167" s="8">
        <v>17</v>
      </c>
      <c r="F167" s="8">
        <v>28</v>
      </c>
      <c r="G167" s="9">
        <f t="shared" si="8"/>
        <v>0.46666666666666667</v>
      </c>
      <c r="H167" s="9">
        <f t="shared" si="9"/>
        <v>17.466666666666665</v>
      </c>
      <c r="I167" s="1"/>
      <c r="O167" s="1"/>
      <c r="P167" s="1"/>
      <c r="Q167" s="1"/>
    </row>
    <row r="168" spans="3:24">
      <c r="C168" t="s">
        <v>111</v>
      </c>
      <c r="D168" s="18">
        <v>27</v>
      </c>
      <c r="E168" s="8">
        <v>23</v>
      </c>
      <c r="F168" s="8">
        <v>41</v>
      </c>
      <c r="G168" s="9">
        <f t="shared" si="8"/>
        <v>0.68333333333333335</v>
      </c>
      <c r="H168" s="9">
        <f t="shared" si="9"/>
        <v>23.683333333333334</v>
      </c>
      <c r="I168" s="1"/>
    </row>
    <row r="169" spans="3:24">
      <c r="D169" s="18">
        <v>28</v>
      </c>
      <c r="E169" s="8">
        <v>6</v>
      </c>
      <c r="F169" s="8">
        <v>2</v>
      </c>
      <c r="G169" s="9">
        <f t="shared" si="8"/>
        <v>3.3333333333333333E-2</v>
      </c>
      <c r="H169" s="9">
        <f t="shared" si="9"/>
        <v>6.0333333333333332</v>
      </c>
      <c r="I169" s="1"/>
    </row>
    <row r="170" spans="3:24">
      <c r="D170" s="18">
        <v>29</v>
      </c>
      <c r="E170">
        <v>7</v>
      </c>
      <c r="F170">
        <v>41</v>
      </c>
      <c r="G170" s="1">
        <f t="shared" si="8"/>
        <v>0.68333333333333335</v>
      </c>
      <c r="H170" s="1">
        <f t="shared" si="9"/>
        <v>7.6833333333333336</v>
      </c>
      <c r="I170" s="1"/>
    </row>
    <row r="171" spans="3:24">
      <c r="D171" s="18">
        <v>29</v>
      </c>
      <c r="E171">
        <v>7</v>
      </c>
      <c r="F171">
        <v>49</v>
      </c>
      <c r="G171" s="1">
        <f t="shared" si="8"/>
        <v>0.81666666666666665</v>
      </c>
      <c r="H171" s="1">
        <f t="shared" si="9"/>
        <v>7.8166666666666664</v>
      </c>
      <c r="I171" s="1"/>
    </row>
    <row r="172" spans="3:24">
      <c r="D172" s="18">
        <v>29</v>
      </c>
      <c r="E172">
        <v>20</v>
      </c>
      <c r="F172">
        <v>1</v>
      </c>
      <c r="G172" s="1">
        <f t="shared" si="8"/>
        <v>1.6666666666666666E-2</v>
      </c>
      <c r="H172" s="1">
        <f t="shared" si="9"/>
        <v>20.016666666666666</v>
      </c>
      <c r="I172" s="1"/>
    </row>
    <row r="173" spans="3:24">
      <c r="D173" s="18">
        <v>30</v>
      </c>
      <c r="E173" s="8">
        <v>16</v>
      </c>
      <c r="F173" s="8">
        <v>59</v>
      </c>
      <c r="G173" s="9">
        <f t="shared" si="8"/>
        <v>0.98333333333333328</v>
      </c>
      <c r="H173" s="9">
        <f t="shared" si="9"/>
        <v>16.983333333333334</v>
      </c>
      <c r="I173" s="1"/>
    </row>
    <row r="174" spans="3:24">
      <c r="D174" s="18">
        <v>30</v>
      </c>
      <c r="E174" s="10">
        <v>17</v>
      </c>
      <c r="F174" s="10">
        <v>36</v>
      </c>
      <c r="G174" s="11">
        <f t="shared" si="8"/>
        <v>0.6</v>
      </c>
      <c r="H174" s="11">
        <f t="shared" si="9"/>
        <v>17.600000000000001</v>
      </c>
      <c r="I174" s="1"/>
    </row>
    <row r="175" spans="3:24">
      <c r="D175" s="18">
        <v>30</v>
      </c>
      <c r="E175" s="10">
        <v>17</v>
      </c>
      <c r="F175" s="10">
        <v>36</v>
      </c>
      <c r="G175" s="11">
        <f t="shared" si="8"/>
        <v>0.6</v>
      </c>
      <c r="H175" s="11">
        <f t="shared" si="9"/>
        <v>17.600000000000001</v>
      </c>
      <c r="I175" s="1"/>
    </row>
    <row r="176" spans="3:24">
      <c r="D176" s="62"/>
      <c r="G176" s="1"/>
      <c r="H176" s="1"/>
      <c r="I176" s="1"/>
    </row>
    <row r="177" spans="2:24">
      <c r="B177" s="52"/>
      <c r="D177" s="23"/>
      <c r="G177" s="1"/>
      <c r="H177" s="1"/>
      <c r="I177" s="1"/>
    </row>
    <row r="178" spans="2:24" ht="45">
      <c r="C178" s="22" t="s">
        <v>19</v>
      </c>
      <c r="D178" s="70" t="s">
        <v>44</v>
      </c>
      <c r="E178" s="4" t="s">
        <v>2</v>
      </c>
      <c r="F178" s="4" t="s">
        <v>3</v>
      </c>
      <c r="G178" t="s">
        <v>4</v>
      </c>
      <c r="H178" t="s">
        <v>33</v>
      </c>
      <c r="I178" s="1"/>
      <c r="J178" s="17" t="s">
        <v>25</v>
      </c>
      <c r="K178" s="20" t="s">
        <v>30</v>
      </c>
      <c r="L178" t="s">
        <v>26</v>
      </c>
      <c r="M178" s="20" t="s">
        <v>27</v>
      </c>
      <c r="N178" s="17" t="s">
        <v>25</v>
      </c>
      <c r="O178" s="20" t="s">
        <v>31</v>
      </c>
      <c r="P178" t="s">
        <v>28</v>
      </c>
      <c r="Q178" s="20" t="s">
        <v>29</v>
      </c>
      <c r="S178" s="20" t="s">
        <v>25</v>
      </c>
      <c r="T178" t="s">
        <v>26</v>
      </c>
      <c r="V178" s="20" t="s">
        <v>25</v>
      </c>
      <c r="W178" t="s">
        <v>28</v>
      </c>
    </row>
    <row r="179" spans="2:24">
      <c r="C179" t="s">
        <v>102</v>
      </c>
      <c r="D179" s="18">
        <v>1</v>
      </c>
      <c r="E179" s="8">
        <v>7</v>
      </c>
      <c r="F179" s="8">
        <v>36</v>
      </c>
      <c r="G179" s="9">
        <f>F179/60</f>
        <v>0.6</v>
      </c>
      <c r="H179" s="9">
        <f>E179+G179</f>
        <v>7.6</v>
      </c>
      <c r="I179" s="1"/>
      <c r="J179" s="17">
        <v>1</v>
      </c>
      <c r="K179" s="1">
        <v>7.6</v>
      </c>
      <c r="L179" s="1">
        <v>8.6833333333333336</v>
      </c>
      <c r="M179" s="1">
        <f>K179-L179</f>
        <v>-1.0833333333333339</v>
      </c>
      <c r="N179" s="17">
        <v>11</v>
      </c>
      <c r="O179" s="1">
        <v>21.216666666666665</v>
      </c>
      <c r="P179" s="1">
        <v>16.033333333333335</v>
      </c>
      <c r="Q179" s="1">
        <f>O179-P179</f>
        <v>5.18333333333333</v>
      </c>
      <c r="S179" s="17">
        <v>1</v>
      </c>
      <c r="T179" s="66">
        <v>-1.0833333333333339</v>
      </c>
      <c r="U179" s="37"/>
      <c r="V179" s="17">
        <v>11</v>
      </c>
      <c r="W179" s="66">
        <v>5.18333333333333</v>
      </c>
    </row>
    <row r="180" spans="2:24">
      <c r="C180" t="s">
        <v>112</v>
      </c>
      <c r="D180" s="18">
        <v>11</v>
      </c>
      <c r="E180" s="8">
        <v>21</v>
      </c>
      <c r="F180" s="8">
        <v>13</v>
      </c>
      <c r="G180" s="9">
        <f t="shared" ref="G180:G231" si="12">F180/60</f>
        <v>0.21666666666666667</v>
      </c>
      <c r="H180" s="9">
        <f t="shared" ref="H180:H231" si="13">E180+G180</f>
        <v>21.216666666666665</v>
      </c>
      <c r="I180" s="1"/>
      <c r="J180" s="17">
        <v>12</v>
      </c>
      <c r="K180" s="1">
        <v>2.3833333333333333</v>
      </c>
      <c r="L180" s="1">
        <v>8.5833333333333339</v>
      </c>
      <c r="M180" s="1">
        <f t="shared" ref="M180:M200" si="14">K180-L180</f>
        <v>-6.2000000000000011</v>
      </c>
      <c r="N180" s="17">
        <v>12</v>
      </c>
      <c r="O180" s="1">
        <v>17.8</v>
      </c>
      <c r="P180" s="1">
        <v>16.066666666666666</v>
      </c>
      <c r="Q180" s="1">
        <f t="shared" ref="Q180:Q209" si="15">O180-P180</f>
        <v>1.7333333333333343</v>
      </c>
      <c r="S180" s="17">
        <v>12</v>
      </c>
      <c r="T180" s="66">
        <v>-6.2000000000000011</v>
      </c>
      <c r="V180" s="17">
        <v>12</v>
      </c>
      <c r="W180" s="66">
        <v>1.7333333333333343</v>
      </c>
    </row>
    <row r="181" spans="2:24">
      <c r="B181" s="4"/>
      <c r="D181" s="18">
        <v>12</v>
      </c>
      <c r="E181">
        <v>2</v>
      </c>
      <c r="F181">
        <v>23</v>
      </c>
      <c r="G181" s="1">
        <f t="shared" si="12"/>
        <v>0.38333333333333336</v>
      </c>
      <c r="H181" s="1">
        <f t="shared" si="13"/>
        <v>2.3833333333333333</v>
      </c>
      <c r="I181" s="1"/>
      <c r="J181" s="17">
        <v>17</v>
      </c>
      <c r="K181" s="1">
        <v>1.0833333333333333</v>
      </c>
      <c r="L181" s="1">
        <v>8.4666666666666668</v>
      </c>
      <c r="M181" s="1">
        <f t="shared" si="14"/>
        <v>-7.3833333333333337</v>
      </c>
      <c r="N181" s="17">
        <v>12</v>
      </c>
      <c r="O181" s="1">
        <v>19.383333333333333</v>
      </c>
      <c r="P181" s="1">
        <v>16.066666666666666</v>
      </c>
      <c r="Q181" s="1">
        <f t="shared" si="15"/>
        <v>3.3166666666666664</v>
      </c>
      <c r="S181" s="17">
        <v>17</v>
      </c>
      <c r="T181" s="66">
        <v>-7.3833333333333337</v>
      </c>
      <c r="U181" s="77"/>
      <c r="V181" s="17">
        <v>12</v>
      </c>
      <c r="W181" s="66">
        <v>3.3166666666666664</v>
      </c>
    </row>
    <row r="182" spans="2:24">
      <c r="D182" s="18">
        <v>12</v>
      </c>
      <c r="E182">
        <v>17</v>
      </c>
      <c r="F182">
        <v>48</v>
      </c>
      <c r="G182" s="1">
        <f t="shared" si="12"/>
        <v>0.8</v>
      </c>
      <c r="H182" s="1">
        <f t="shared" si="13"/>
        <v>17.8</v>
      </c>
      <c r="J182" s="17">
        <v>17</v>
      </c>
      <c r="K182" s="73">
        <v>4.97</v>
      </c>
      <c r="L182" s="73">
        <v>8.4666666666666668</v>
      </c>
      <c r="M182" s="73">
        <f t="shared" si="14"/>
        <v>-3.496666666666667</v>
      </c>
      <c r="N182" s="17">
        <v>12</v>
      </c>
      <c r="O182" s="1">
        <v>19.45</v>
      </c>
      <c r="P182" s="1">
        <v>16.066666666666666</v>
      </c>
      <c r="Q182" s="1">
        <f t="shared" si="15"/>
        <v>3.3833333333333329</v>
      </c>
      <c r="S182" s="17">
        <v>17</v>
      </c>
      <c r="T182" s="100">
        <v>-3.5</v>
      </c>
      <c r="U182" s="77"/>
      <c r="V182" s="17">
        <v>12</v>
      </c>
      <c r="W182" s="66">
        <v>3.3833333333333329</v>
      </c>
      <c r="X182" s="54"/>
    </row>
    <row r="183" spans="2:24">
      <c r="D183" s="18">
        <v>12</v>
      </c>
      <c r="E183">
        <v>19</v>
      </c>
      <c r="F183">
        <v>23</v>
      </c>
      <c r="G183" s="1">
        <f t="shared" si="12"/>
        <v>0.38333333333333336</v>
      </c>
      <c r="H183" s="1">
        <f t="shared" si="13"/>
        <v>19.383333333333333</v>
      </c>
      <c r="I183" s="1"/>
      <c r="J183" s="17">
        <v>17</v>
      </c>
      <c r="K183" s="1">
        <v>8.2666666666666675</v>
      </c>
      <c r="L183" s="1">
        <v>8.4666666666666668</v>
      </c>
      <c r="M183" s="1">
        <f t="shared" si="14"/>
        <v>-0.19999999999999929</v>
      </c>
      <c r="N183" s="17">
        <v>12</v>
      </c>
      <c r="O183" s="1">
        <v>20</v>
      </c>
      <c r="P183" s="1">
        <v>16.066666666666666</v>
      </c>
      <c r="Q183" s="1">
        <f t="shared" si="15"/>
        <v>3.9333333333333336</v>
      </c>
      <c r="S183" s="17">
        <v>17</v>
      </c>
      <c r="T183" s="66">
        <v>-0.19999999999999929</v>
      </c>
      <c r="U183" s="77"/>
      <c r="V183" s="17">
        <v>12</v>
      </c>
      <c r="W183" s="66">
        <v>3.9333333333333336</v>
      </c>
    </row>
    <row r="184" spans="2:24">
      <c r="D184" s="18">
        <v>12</v>
      </c>
      <c r="E184">
        <v>19</v>
      </c>
      <c r="F184">
        <v>27</v>
      </c>
      <c r="G184" s="1">
        <f t="shared" si="12"/>
        <v>0.45</v>
      </c>
      <c r="H184" s="1">
        <f t="shared" si="13"/>
        <v>19.45</v>
      </c>
      <c r="I184" s="1"/>
      <c r="J184" s="17">
        <v>18</v>
      </c>
      <c r="K184" s="1">
        <v>8.0166666666666675</v>
      </c>
      <c r="L184" s="1">
        <v>8.4499999999999993</v>
      </c>
      <c r="M184" s="1">
        <f t="shared" si="14"/>
        <v>-0.43333333333333179</v>
      </c>
      <c r="N184" s="17">
        <v>12</v>
      </c>
      <c r="O184" s="1">
        <v>21.083333333333332</v>
      </c>
      <c r="P184" s="1">
        <v>16.066666666666666</v>
      </c>
      <c r="Q184" s="1">
        <f t="shared" si="15"/>
        <v>5.0166666666666657</v>
      </c>
      <c r="S184" s="17">
        <v>18</v>
      </c>
      <c r="T184" s="66">
        <v>-0.43333333333333179</v>
      </c>
      <c r="U184" s="78"/>
      <c r="V184" s="17">
        <v>12</v>
      </c>
      <c r="W184" s="66">
        <v>5.0166666666666657</v>
      </c>
    </row>
    <row r="185" spans="2:24">
      <c r="D185" s="18">
        <v>12</v>
      </c>
      <c r="E185">
        <v>20</v>
      </c>
      <c r="F185">
        <v>0</v>
      </c>
      <c r="G185" s="1">
        <f t="shared" si="12"/>
        <v>0</v>
      </c>
      <c r="H185" s="1">
        <f t="shared" si="13"/>
        <v>20</v>
      </c>
      <c r="I185" s="1"/>
      <c r="J185" s="17">
        <v>18</v>
      </c>
      <c r="K185" s="1">
        <v>8.2666666666666675</v>
      </c>
      <c r="L185" s="1">
        <v>8.4499999999999993</v>
      </c>
      <c r="M185" s="1">
        <f t="shared" si="14"/>
        <v>-0.18333333333333179</v>
      </c>
      <c r="N185" s="17">
        <v>13</v>
      </c>
      <c r="O185" s="1">
        <v>18.05</v>
      </c>
      <c r="P185" s="1">
        <v>16.100000000000001</v>
      </c>
      <c r="Q185" s="1">
        <f t="shared" si="15"/>
        <v>1.9499999999999993</v>
      </c>
      <c r="S185" s="17">
        <v>18</v>
      </c>
      <c r="T185" s="66">
        <v>-0.18333333333333179</v>
      </c>
      <c r="U185" s="77"/>
      <c r="V185" s="17">
        <v>13</v>
      </c>
      <c r="W185" s="66">
        <v>1.9499999999999993</v>
      </c>
    </row>
    <row r="186" spans="2:24">
      <c r="D186" s="18">
        <v>12</v>
      </c>
      <c r="E186">
        <v>21</v>
      </c>
      <c r="F186">
        <v>5</v>
      </c>
      <c r="G186" s="1">
        <f t="shared" si="12"/>
        <v>8.3333333333333329E-2</v>
      </c>
      <c r="H186" s="1">
        <f t="shared" si="13"/>
        <v>21.083333333333332</v>
      </c>
      <c r="I186" s="1"/>
      <c r="J186" s="17">
        <v>21</v>
      </c>
      <c r="K186" s="1">
        <v>2.5</v>
      </c>
      <c r="L186" s="1">
        <v>8.3833333333333329</v>
      </c>
      <c r="M186" s="1">
        <f t="shared" si="14"/>
        <v>-5.8833333333333329</v>
      </c>
      <c r="N186" s="17">
        <v>13</v>
      </c>
      <c r="O186" s="1">
        <v>18.816666666666666</v>
      </c>
      <c r="P186" s="1">
        <v>16.100000000000001</v>
      </c>
      <c r="Q186" s="1">
        <f t="shared" si="15"/>
        <v>2.716666666666665</v>
      </c>
      <c r="S186" s="17">
        <v>21</v>
      </c>
      <c r="T186" s="66">
        <v>-5.8833333333333329</v>
      </c>
      <c r="U186" s="77"/>
      <c r="V186" s="17">
        <v>13</v>
      </c>
      <c r="W186" s="66">
        <v>2.716666666666665</v>
      </c>
    </row>
    <row r="187" spans="2:24">
      <c r="C187" t="s">
        <v>113</v>
      </c>
      <c r="D187" s="18">
        <v>13</v>
      </c>
      <c r="E187" s="8">
        <v>18</v>
      </c>
      <c r="F187" s="8">
        <v>3</v>
      </c>
      <c r="G187" s="9">
        <f t="shared" si="12"/>
        <v>0.05</v>
      </c>
      <c r="H187" s="9">
        <f t="shared" si="13"/>
        <v>18.05</v>
      </c>
      <c r="I187" s="1"/>
      <c r="J187" s="17">
        <v>21</v>
      </c>
      <c r="K187" s="1">
        <v>2.65</v>
      </c>
      <c r="L187" s="1">
        <v>8.3833333333333329</v>
      </c>
      <c r="M187" s="1">
        <f t="shared" si="14"/>
        <v>-5.7333333333333325</v>
      </c>
      <c r="N187" s="17">
        <v>13</v>
      </c>
      <c r="O187" s="1">
        <v>20.066666666666666</v>
      </c>
      <c r="P187" s="1">
        <v>16.100000000000001</v>
      </c>
      <c r="Q187" s="1">
        <f t="shared" si="15"/>
        <v>3.966666666666665</v>
      </c>
      <c r="S187" s="17">
        <v>21</v>
      </c>
      <c r="T187" s="66">
        <v>-5.7333333333333325</v>
      </c>
      <c r="U187" s="77"/>
      <c r="V187" s="17">
        <v>13</v>
      </c>
      <c r="W187" s="66">
        <v>3.966666666666665</v>
      </c>
    </row>
    <row r="188" spans="2:24">
      <c r="D188" s="18">
        <v>13</v>
      </c>
      <c r="E188">
        <v>18</v>
      </c>
      <c r="F188">
        <v>49</v>
      </c>
      <c r="G188" s="1">
        <f t="shared" si="12"/>
        <v>0.81666666666666665</v>
      </c>
      <c r="H188" s="1">
        <f t="shared" si="13"/>
        <v>18.816666666666666</v>
      </c>
      <c r="I188" s="1"/>
      <c r="J188" s="17">
        <v>21</v>
      </c>
      <c r="K188" s="1">
        <v>5.7666666666666666</v>
      </c>
      <c r="L188" s="1">
        <v>8.3833333333333329</v>
      </c>
      <c r="M188" s="1">
        <f t="shared" si="14"/>
        <v>-2.6166666666666663</v>
      </c>
      <c r="N188" s="17">
        <v>13</v>
      </c>
      <c r="O188" s="1">
        <v>20.066666666666666</v>
      </c>
      <c r="P188" s="1">
        <v>16.100000000000001</v>
      </c>
      <c r="Q188" s="1">
        <f t="shared" si="15"/>
        <v>3.966666666666665</v>
      </c>
      <c r="S188" s="17">
        <v>21</v>
      </c>
      <c r="T188" s="66">
        <v>-2.6166666666666663</v>
      </c>
      <c r="U188" s="78"/>
      <c r="V188" s="17">
        <v>13</v>
      </c>
      <c r="W188" s="66">
        <v>3.966666666666665</v>
      </c>
    </row>
    <row r="189" spans="2:24">
      <c r="D189" s="18">
        <v>13</v>
      </c>
      <c r="E189" s="10">
        <v>20</v>
      </c>
      <c r="F189" s="10">
        <v>4</v>
      </c>
      <c r="G189" s="11">
        <f t="shared" si="12"/>
        <v>6.6666666666666666E-2</v>
      </c>
      <c r="H189" s="11">
        <f t="shared" si="13"/>
        <v>20.066666666666666</v>
      </c>
      <c r="I189" s="1"/>
      <c r="J189" s="17">
        <v>21</v>
      </c>
      <c r="K189" s="1">
        <v>8.0166666666666675</v>
      </c>
      <c r="L189" s="1">
        <v>8.3833333333333329</v>
      </c>
      <c r="M189" s="1">
        <f t="shared" si="14"/>
        <v>-0.36666666666666536</v>
      </c>
      <c r="N189" s="17">
        <v>15</v>
      </c>
      <c r="O189" s="1">
        <v>20.016666666666666</v>
      </c>
      <c r="P189" s="1">
        <v>16.149999999999999</v>
      </c>
      <c r="Q189" s="1">
        <f t="shared" si="15"/>
        <v>3.8666666666666671</v>
      </c>
      <c r="S189" s="17">
        <v>21</v>
      </c>
      <c r="T189" s="66">
        <v>-0.36666666666666536</v>
      </c>
      <c r="U189" s="77"/>
      <c r="V189" s="17">
        <v>15</v>
      </c>
      <c r="W189" s="66">
        <v>3.8666666666666671</v>
      </c>
    </row>
    <row r="190" spans="2:24">
      <c r="D190" s="18">
        <v>13</v>
      </c>
      <c r="E190" s="10">
        <v>20</v>
      </c>
      <c r="F190" s="10">
        <v>4</v>
      </c>
      <c r="G190" s="11">
        <f t="shared" si="12"/>
        <v>6.6666666666666666E-2</v>
      </c>
      <c r="H190" s="11">
        <f t="shared" si="13"/>
        <v>20.066666666666666</v>
      </c>
      <c r="I190" s="1"/>
      <c r="J190" s="17">
        <v>22</v>
      </c>
      <c r="K190" s="1">
        <v>3.25</v>
      </c>
      <c r="L190" s="1">
        <v>8.35</v>
      </c>
      <c r="M190" s="1">
        <f t="shared" si="14"/>
        <v>-5.0999999999999996</v>
      </c>
      <c r="N190" s="17">
        <v>16</v>
      </c>
      <c r="O190" s="1">
        <v>21.366666666666667</v>
      </c>
      <c r="P190" s="1">
        <v>16.183333333333334</v>
      </c>
      <c r="Q190" s="1">
        <f t="shared" si="15"/>
        <v>5.1833333333333336</v>
      </c>
      <c r="S190" s="17">
        <v>22</v>
      </c>
      <c r="T190" s="66">
        <v>-5.0999999999999996</v>
      </c>
      <c r="U190" s="77"/>
      <c r="V190" s="17">
        <v>16</v>
      </c>
      <c r="W190" s="66">
        <v>5.1833333333333336</v>
      </c>
    </row>
    <row r="191" spans="2:24">
      <c r="D191" s="18">
        <v>15</v>
      </c>
      <c r="E191">
        <v>20</v>
      </c>
      <c r="F191">
        <v>1</v>
      </c>
      <c r="G191" s="1">
        <f t="shared" si="12"/>
        <v>1.6666666666666666E-2</v>
      </c>
      <c r="H191" s="1">
        <f t="shared" si="13"/>
        <v>20.016666666666666</v>
      </c>
      <c r="I191" s="1"/>
      <c r="J191" s="17">
        <v>22</v>
      </c>
      <c r="K191" s="1">
        <v>8.1666666666666661</v>
      </c>
      <c r="L191" s="1">
        <v>8.35</v>
      </c>
      <c r="M191" s="1">
        <f t="shared" si="14"/>
        <v>-0.18333333333333357</v>
      </c>
      <c r="N191" s="17">
        <v>16</v>
      </c>
      <c r="O191" s="1">
        <v>21.366666666666667</v>
      </c>
      <c r="P191" s="1">
        <v>16.183333333333334</v>
      </c>
      <c r="Q191" s="1">
        <f t="shared" si="15"/>
        <v>5.1833333333333336</v>
      </c>
      <c r="S191" s="17">
        <v>22</v>
      </c>
      <c r="T191" s="66">
        <v>-0.18333333333333357</v>
      </c>
      <c r="U191" s="77"/>
      <c r="V191" s="17">
        <v>16</v>
      </c>
      <c r="W191" s="66">
        <v>5.1833333333333336</v>
      </c>
    </row>
    <row r="192" spans="2:24">
      <c r="D192" s="18">
        <v>16</v>
      </c>
      <c r="E192" s="10">
        <v>21</v>
      </c>
      <c r="F192" s="10">
        <v>22</v>
      </c>
      <c r="G192" s="11">
        <f t="shared" si="12"/>
        <v>0.36666666666666664</v>
      </c>
      <c r="H192" s="11">
        <f t="shared" si="13"/>
        <v>21.366666666666667</v>
      </c>
      <c r="I192" s="1"/>
      <c r="J192" s="17">
        <v>28</v>
      </c>
      <c r="K192" s="1">
        <v>0.8666666666666667</v>
      </c>
      <c r="L192" s="1">
        <v>8.1833333333333336</v>
      </c>
      <c r="M192" s="1">
        <f t="shared" si="14"/>
        <v>-7.3166666666666664</v>
      </c>
      <c r="N192" s="17">
        <v>16</v>
      </c>
      <c r="O192" s="1">
        <v>22.75</v>
      </c>
      <c r="P192" s="1">
        <v>16.183333333333334</v>
      </c>
      <c r="Q192" s="1">
        <f t="shared" si="15"/>
        <v>6.5666666666666664</v>
      </c>
      <c r="S192" s="17">
        <v>28</v>
      </c>
      <c r="T192" s="66">
        <v>-7.3166666666666664</v>
      </c>
      <c r="U192" s="77"/>
      <c r="V192" s="17">
        <v>16</v>
      </c>
      <c r="W192" s="66">
        <v>6.5666666666666664</v>
      </c>
    </row>
    <row r="193" spans="2:23">
      <c r="D193" s="18">
        <v>16</v>
      </c>
      <c r="E193" s="10">
        <v>21</v>
      </c>
      <c r="F193" s="10">
        <v>22</v>
      </c>
      <c r="G193" s="11">
        <f t="shared" si="12"/>
        <v>0.36666666666666664</v>
      </c>
      <c r="H193" s="11">
        <f t="shared" si="13"/>
        <v>21.366666666666667</v>
      </c>
      <c r="I193" s="1"/>
      <c r="J193" s="17">
        <v>28</v>
      </c>
      <c r="K193" s="1">
        <v>2.7333333333333334</v>
      </c>
      <c r="L193" s="1">
        <v>8.1833333333333336</v>
      </c>
      <c r="M193" s="1">
        <f t="shared" si="14"/>
        <v>-5.45</v>
      </c>
      <c r="N193" s="17">
        <v>17</v>
      </c>
      <c r="O193" s="1">
        <v>20.716666666666665</v>
      </c>
      <c r="P193" s="1">
        <v>16.216666666666665</v>
      </c>
      <c r="Q193" s="1">
        <f t="shared" si="15"/>
        <v>4.5</v>
      </c>
      <c r="S193" s="17">
        <v>28</v>
      </c>
      <c r="T193" s="66">
        <v>-5.45</v>
      </c>
      <c r="U193" s="77"/>
      <c r="V193" s="17">
        <v>17</v>
      </c>
      <c r="W193" s="66">
        <v>4.5</v>
      </c>
    </row>
    <row r="194" spans="2:23">
      <c r="C194" t="s">
        <v>114</v>
      </c>
      <c r="D194" s="18">
        <v>16</v>
      </c>
      <c r="E194" s="8">
        <v>22</v>
      </c>
      <c r="F194" s="8">
        <v>45</v>
      </c>
      <c r="G194" s="9">
        <f t="shared" si="12"/>
        <v>0.75</v>
      </c>
      <c r="H194" s="9">
        <f t="shared" si="13"/>
        <v>22.75</v>
      </c>
      <c r="I194" s="1"/>
      <c r="J194" s="17">
        <v>28</v>
      </c>
      <c r="K194" s="1">
        <v>5.75</v>
      </c>
      <c r="L194" s="1">
        <v>8.1833333333333336</v>
      </c>
      <c r="M194" s="1">
        <f t="shared" si="14"/>
        <v>-2.4333333333333336</v>
      </c>
      <c r="N194" s="17">
        <v>17</v>
      </c>
      <c r="O194" s="1">
        <v>21.233333333333334</v>
      </c>
      <c r="P194" s="1">
        <v>16.216666666666665</v>
      </c>
      <c r="Q194" s="1">
        <f t="shared" si="15"/>
        <v>5.0166666666666693</v>
      </c>
      <c r="S194" s="17">
        <v>28</v>
      </c>
      <c r="T194" s="66">
        <v>-2.4333333333333336</v>
      </c>
      <c r="U194" s="77"/>
      <c r="V194" s="17">
        <v>17</v>
      </c>
      <c r="W194" s="66">
        <v>5.0166666666666693</v>
      </c>
    </row>
    <row r="195" spans="2:23">
      <c r="D195" s="18">
        <v>17</v>
      </c>
      <c r="E195">
        <v>1</v>
      </c>
      <c r="F195">
        <v>5</v>
      </c>
      <c r="G195" s="1">
        <f t="shared" si="12"/>
        <v>8.3333333333333329E-2</v>
      </c>
      <c r="H195" s="1">
        <f t="shared" si="13"/>
        <v>1.0833333333333333</v>
      </c>
      <c r="I195" s="1"/>
      <c r="J195" s="17">
        <v>28</v>
      </c>
      <c r="K195" s="1">
        <v>7.9833333333333334</v>
      </c>
      <c r="L195" s="1">
        <v>8.1833333333333336</v>
      </c>
      <c r="M195" s="1">
        <f t="shared" si="14"/>
        <v>-0.20000000000000018</v>
      </c>
      <c r="N195" s="17">
        <v>18</v>
      </c>
      <c r="O195" s="1">
        <v>19.116666666666667</v>
      </c>
      <c r="P195" s="1">
        <v>16.25</v>
      </c>
      <c r="Q195" s="1">
        <f t="shared" si="15"/>
        <v>2.8666666666666671</v>
      </c>
      <c r="S195" s="17">
        <v>28</v>
      </c>
      <c r="T195" s="66">
        <v>-0.20000000000000018</v>
      </c>
      <c r="U195" s="77"/>
      <c r="V195" s="17">
        <v>18</v>
      </c>
      <c r="W195" s="66">
        <v>2.8666666666666671</v>
      </c>
    </row>
    <row r="196" spans="2:23">
      <c r="C196" t="s">
        <v>115</v>
      </c>
      <c r="D196" s="18">
        <v>17</v>
      </c>
      <c r="E196" s="71">
        <v>4</v>
      </c>
      <c r="F196" s="71">
        <v>58</v>
      </c>
      <c r="G196" s="72">
        <f t="shared" si="12"/>
        <v>0.96666666666666667</v>
      </c>
      <c r="H196" s="72">
        <f t="shared" si="13"/>
        <v>4.9666666666666668</v>
      </c>
      <c r="I196" s="1"/>
      <c r="J196" s="17">
        <v>28</v>
      </c>
      <c r="K196" s="1">
        <v>8.0666666666666664</v>
      </c>
      <c r="L196" s="1">
        <v>8.1833333333333336</v>
      </c>
      <c r="M196" s="1">
        <f t="shared" si="14"/>
        <v>-0.11666666666666714</v>
      </c>
      <c r="N196" s="17">
        <v>19</v>
      </c>
      <c r="O196" s="1">
        <v>19.216666666666665</v>
      </c>
      <c r="P196" s="1">
        <v>16.283333333333335</v>
      </c>
      <c r="Q196" s="1">
        <f t="shared" si="15"/>
        <v>2.93333333333333</v>
      </c>
      <c r="S196" s="17">
        <v>28</v>
      </c>
      <c r="T196" s="66">
        <v>-0.11666666666666714</v>
      </c>
      <c r="U196" s="78"/>
      <c r="V196" s="17">
        <v>19</v>
      </c>
      <c r="W196" s="66">
        <v>2.93333333333333</v>
      </c>
    </row>
    <row r="197" spans="2:23">
      <c r="D197" s="18">
        <v>17</v>
      </c>
      <c r="E197" s="8">
        <v>8</v>
      </c>
      <c r="F197" s="8">
        <v>16</v>
      </c>
      <c r="G197" s="9">
        <f t="shared" si="12"/>
        <v>0.26666666666666666</v>
      </c>
      <c r="H197" s="9">
        <f t="shared" si="13"/>
        <v>8.2666666666666675</v>
      </c>
      <c r="I197" s="1"/>
      <c r="J197" s="17">
        <v>29</v>
      </c>
      <c r="K197" s="1">
        <v>0.6</v>
      </c>
      <c r="L197" s="1">
        <v>8.1666666666666661</v>
      </c>
      <c r="M197" s="1">
        <f t="shared" si="14"/>
        <v>-7.5666666666666664</v>
      </c>
      <c r="N197" s="17">
        <v>21</v>
      </c>
      <c r="O197" s="1">
        <v>23.916666666666668</v>
      </c>
      <c r="P197" s="1">
        <v>16.350000000000001</v>
      </c>
      <c r="Q197" s="1">
        <f t="shared" si="15"/>
        <v>7.5666666666666664</v>
      </c>
      <c r="S197" s="17">
        <v>29</v>
      </c>
      <c r="T197" s="66">
        <v>-7.5666666666666664</v>
      </c>
      <c r="U197" s="77"/>
      <c r="V197" s="17">
        <v>21</v>
      </c>
      <c r="W197" s="66">
        <v>7.5666666666666664</v>
      </c>
    </row>
    <row r="198" spans="2:23">
      <c r="D198" s="18">
        <v>17</v>
      </c>
      <c r="E198">
        <v>20</v>
      </c>
      <c r="F198">
        <v>43</v>
      </c>
      <c r="G198" s="1">
        <f t="shared" si="12"/>
        <v>0.71666666666666667</v>
      </c>
      <c r="H198" s="1">
        <f t="shared" si="13"/>
        <v>20.716666666666665</v>
      </c>
      <c r="I198" s="1"/>
      <c r="J198" s="17">
        <v>29</v>
      </c>
      <c r="K198" s="1">
        <v>8.0333333333333332</v>
      </c>
      <c r="L198" s="1">
        <v>8.1666666666666661</v>
      </c>
      <c r="M198" s="1">
        <f t="shared" si="14"/>
        <v>-0.13333333333333286</v>
      </c>
      <c r="N198" s="17">
        <v>22</v>
      </c>
      <c r="O198" s="1">
        <v>22.65</v>
      </c>
      <c r="P198" s="1">
        <v>16.383333333333333</v>
      </c>
      <c r="Q198" s="1">
        <f t="shared" si="15"/>
        <v>6.2666666666666657</v>
      </c>
      <c r="S198" s="17">
        <v>29</v>
      </c>
      <c r="T198" s="66">
        <v>-0.13333333333333286</v>
      </c>
      <c r="U198" s="77"/>
      <c r="V198" s="17">
        <v>22</v>
      </c>
      <c r="W198" s="66">
        <v>6.2666666666666657</v>
      </c>
    </row>
    <row r="199" spans="2:23">
      <c r="D199" s="18">
        <v>17</v>
      </c>
      <c r="E199">
        <v>21</v>
      </c>
      <c r="F199">
        <v>14</v>
      </c>
      <c r="G199" s="1">
        <f t="shared" si="12"/>
        <v>0.23333333333333334</v>
      </c>
      <c r="H199" s="1">
        <f t="shared" si="13"/>
        <v>21.233333333333334</v>
      </c>
      <c r="I199" s="1"/>
      <c r="J199" s="17">
        <v>30</v>
      </c>
      <c r="K199" s="1">
        <v>0.56666666666666665</v>
      </c>
      <c r="L199" s="1">
        <v>8.1333333333333329</v>
      </c>
      <c r="M199" s="1">
        <f t="shared" si="14"/>
        <v>-7.5666666666666664</v>
      </c>
      <c r="N199" s="17">
        <v>23</v>
      </c>
      <c r="O199" s="1">
        <v>17.766666666666666</v>
      </c>
      <c r="P199" s="1">
        <v>16.416666666666668</v>
      </c>
      <c r="Q199" s="1">
        <f t="shared" si="15"/>
        <v>1.3499999999999979</v>
      </c>
      <c r="S199" s="17">
        <v>30</v>
      </c>
      <c r="T199" s="66">
        <v>-7.5666666666666664</v>
      </c>
      <c r="U199" s="77"/>
      <c r="V199" s="17">
        <v>23</v>
      </c>
      <c r="W199" s="66">
        <v>1.3499999999999979</v>
      </c>
    </row>
    <row r="200" spans="2:23">
      <c r="B200" s="52"/>
      <c r="D200" s="18">
        <v>18</v>
      </c>
      <c r="E200">
        <v>8</v>
      </c>
      <c r="F200">
        <v>1</v>
      </c>
      <c r="G200" s="1">
        <f t="shared" si="12"/>
        <v>1.6666666666666666E-2</v>
      </c>
      <c r="H200" s="1">
        <f t="shared" si="13"/>
        <v>8.0166666666666675</v>
      </c>
      <c r="I200" s="1"/>
      <c r="J200" s="17">
        <v>30</v>
      </c>
      <c r="K200" s="1">
        <v>1.7666666666666666</v>
      </c>
      <c r="L200" s="1">
        <v>8.1333333333333329</v>
      </c>
      <c r="M200" s="1">
        <f t="shared" si="14"/>
        <v>-6.3666666666666663</v>
      </c>
      <c r="N200" s="17">
        <v>26</v>
      </c>
      <c r="O200" s="1">
        <v>18.899999999999999</v>
      </c>
      <c r="P200" s="1">
        <v>16.516666666666666</v>
      </c>
      <c r="Q200" s="1">
        <f t="shared" si="15"/>
        <v>2.3833333333333329</v>
      </c>
      <c r="S200" s="17">
        <v>30</v>
      </c>
      <c r="T200" s="66">
        <v>-6.3666666666666663</v>
      </c>
      <c r="U200" s="77"/>
      <c r="V200" s="17">
        <v>26</v>
      </c>
      <c r="W200" s="66">
        <v>2.3833333333333329</v>
      </c>
    </row>
    <row r="201" spans="2:23">
      <c r="D201" s="18">
        <v>18</v>
      </c>
      <c r="E201" s="8">
        <v>8</v>
      </c>
      <c r="F201" s="8">
        <v>16</v>
      </c>
      <c r="G201" s="9">
        <f t="shared" si="12"/>
        <v>0.26666666666666666</v>
      </c>
      <c r="H201" s="9">
        <f t="shared" si="13"/>
        <v>8.2666666666666675</v>
      </c>
      <c r="I201" s="1"/>
      <c r="N201" s="17">
        <v>27</v>
      </c>
      <c r="O201" s="1">
        <v>23.416666666666668</v>
      </c>
      <c r="P201" s="1">
        <v>16.55</v>
      </c>
      <c r="Q201" s="1">
        <f t="shared" si="15"/>
        <v>6.8666666666666671</v>
      </c>
      <c r="U201" s="77"/>
      <c r="V201" s="17">
        <v>27</v>
      </c>
      <c r="W201" s="66">
        <v>6.8666666666666671</v>
      </c>
    </row>
    <row r="202" spans="2:23">
      <c r="D202" s="18">
        <v>18</v>
      </c>
      <c r="E202">
        <v>19</v>
      </c>
      <c r="F202">
        <v>7</v>
      </c>
      <c r="G202" s="1">
        <f t="shared" si="12"/>
        <v>0.11666666666666667</v>
      </c>
      <c r="H202" s="1">
        <f t="shared" si="13"/>
        <v>19.116666666666667</v>
      </c>
      <c r="I202" s="1"/>
      <c r="K202" s="22"/>
      <c r="N202" s="17">
        <v>28</v>
      </c>
      <c r="O202" s="1">
        <v>17.666666666666668</v>
      </c>
      <c r="P202" s="1">
        <v>16.600000000000001</v>
      </c>
      <c r="Q202" s="1">
        <f t="shared" si="15"/>
        <v>1.0666666666666664</v>
      </c>
      <c r="T202">
        <v>22</v>
      </c>
      <c r="U202" s="77"/>
      <c r="V202" s="17">
        <v>28</v>
      </c>
      <c r="W202" s="66">
        <v>1.0666666666666664</v>
      </c>
    </row>
    <row r="203" spans="2:23">
      <c r="D203" s="18">
        <v>19</v>
      </c>
      <c r="E203" s="8">
        <v>19</v>
      </c>
      <c r="F203" s="8">
        <v>13</v>
      </c>
      <c r="G203" s="9">
        <f t="shared" si="12"/>
        <v>0.21666666666666667</v>
      </c>
      <c r="H203" s="9">
        <f t="shared" si="13"/>
        <v>19.216666666666665</v>
      </c>
      <c r="I203" s="1"/>
      <c r="N203" s="17">
        <v>28</v>
      </c>
      <c r="O203" s="1">
        <v>18.683333333333334</v>
      </c>
      <c r="P203" s="1">
        <v>16.600000000000001</v>
      </c>
      <c r="Q203" s="1">
        <f t="shared" si="15"/>
        <v>2.0833333333333321</v>
      </c>
      <c r="U203" s="77"/>
      <c r="V203" s="17">
        <v>28</v>
      </c>
      <c r="W203" s="66">
        <v>2.0833333333333321</v>
      </c>
    </row>
    <row r="204" spans="2:23">
      <c r="D204" s="18">
        <v>21</v>
      </c>
      <c r="E204">
        <v>2</v>
      </c>
      <c r="F204">
        <v>30</v>
      </c>
      <c r="G204" s="1">
        <f t="shared" si="12"/>
        <v>0.5</v>
      </c>
      <c r="H204" s="1">
        <f t="shared" si="13"/>
        <v>2.5</v>
      </c>
      <c r="I204" s="1"/>
      <c r="N204" s="17">
        <v>29</v>
      </c>
      <c r="O204" s="1">
        <v>19.016666666666666</v>
      </c>
      <c r="P204" s="1">
        <v>16.633333333333333</v>
      </c>
      <c r="Q204" s="1">
        <f t="shared" si="15"/>
        <v>2.3833333333333329</v>
      </c>
      <c r="U204" s="77"/>
      <c r="V204" s="17">
        <v>29</v>
      </c>
      <c r="W204" s="66">
        <v>2.3833333333333329</v>
      </c>
    </row>
    <row r="205" spans="2:23">
      <c r="C205" t="s">
        <v>116</v>
      </c>
      <c r="D205" s="18">
        <v>21</v>
      </c>
      <c r="E205" s="8">
        <v>2</v>
      </c>
      <c r="F205" s="8">
        <v>39</v>
      </c>
      <c r="G205" s="9">
        <f t="shared" si="12"/>
        <v>0.65</v>
      </c>
      <c r="H205" s="9">
        <f t="shared" si="13"/>
        <v>2.65</v>
      </c>
      <c r="I205" s="1"/>
      <c r="N205" s="17">
        <v>29</v>
      </c>
      <c r="O205" s="1">
        <v>22.433333333333334</v>
      </c>
      <c r="P205" s="1">
        <v>16.633333333333333</v>
      </c>
      <c r="Q205" s="1">
        <f t="shared" si="15"/>
        <v>5.8000000000000007</v>
      </c>
      <c r="V205" s="17">
        <v>29</v>
      </c>
      <c r="W205" s="66">
        <v>5.8000000000000007</v>
      </c>
    </row>
    <row r="206" spans="2:23">
      <c r="D206" s="18">
        <v>21</v>
      </c>
      <c r="E206">
        <v>5</v>
      </c>
      <c r="F206">
        <v>46</v>
      </c>
      <c r="G206" s="1">
        <f t="shared" si="12"/>
        <v>0.76666666666666672</v>
      </c>
      <c r="H206" s="1">
        <f t="shared" si="13"/>
        <v>5.7666666666666666</v>
      </c>
      <c r="I206" s="1"/>
      <c r="N206" s="17">
        <v>30</v>
      </c>
      <c r="O206" s="1">
        <v>17.566666666666666</v>
      </c>
      <c r="P206" s="1">
        <v>16.666666666666668</v>
      </c>
      <c r="Q206" s="1">
        <f t="shared" si="15"/>
        <v>0.89999999999999858</v>
      </c>
      <c r="V206" s="17">
        <v>30</v>
      </c>
      <c r="W206" s="66">
        <v>0.89999999999999858</v>
      </c>
    </row>
    <row r="207" spans="2:23">
      <c r="B207" s="52"/>
      <c r="D207" s="18">
        <v>21</v>
      </c>
      <c r="E207">
        <v>8</v>
      </c>
      <c r="F207">
        <v>1</v>
      </c>
      <c r="G207" s="1">
        <f t="shared" si="12"/>
        <v>1.6666666666666666E-2</v>
      </c>
      <c r="H207" s="1">
        <f t="shared" si="13"/>
        <v>8.0166666666666675</v>
      </c>
      <c r="I207" s="1"/>
      <c r="N207" s="17">
        <v>31</v>
      </c>
      <c r="O207" s="1">
        <v>17.716666666666665</v>
      </c>
      <c r="P207" s="1">
        <v>16.7</v>
      </c>
      <c r="Q207" s="1">
        <f t="shared" si="15"/>
        <v>1.0166666666666657</v>
      </c>
      <c r="V207" s="17">
        <v>31</v>
      </c>
      <c r="W207" s="66">
        <v>1.0166666666666657</v>
      </c>
    </row>
    <row r="208" spans="2:23">
      <c r="D208" s="18">
        <v>21</v>
      </c>
      <c r="E208" s="8">
        <v>23</v>
      </c>
      <c r="F208" s="8">
        <v>55</v>
      </c>
      <c r="G208" s="9">
        <f t="shared" si="12"/>
        <v>0.91666666666666663</v>
      </c>
      <c r="H208" s="9">
        <f t="shared" si="13"/>
        <v>23.916666666666668</v>
      </c>
      <c r="I208" s="1"/>
      <c r="N208" s="17">
        <v>31</v>
      </c>
      <c r="O208" s="1">
        <v>17.850000000000001</v>
      </c>
      <c r="P208" s="1">
        <v>16.7</v>
      </c>
      <c r="Q208" s="1">
        <f t="shared" si="15"/>
        <v>1.1500000000000021</v>
      </c>
      <c r="V208" s="17">
        <v>31</v>
      </c>
      <c r="W208" s="66">
        <v>1.1500000000000021</v>
      </c>
    </row>
    <row r="209" spans="2:23">
      <c r="D209" s="18">
        <v>22</v>
      </c>
      <c r="E209">
        <v>3</v>
      </c>
      <c r="F209">
        <v>15</v>
      </c>
      <c r="G209" s="1">
        <f t="shared" si="12"/>
        <v>0.25</v>
      </c>
      <c r="H209" s="1">
        <f t="shared" si="13"/>
        <v>3.25</v>
      </c>
      <c r="I209" s="1"/>
      <c r="N209" s="17">
        <v>31</v>
      </c>
      <c r="O209" s="1">
        <v>17.850000000000001</v>
      </c>
      <c r="P209" s="1">
        <v>16.7</v>
      </c>
      <c r="Q209" s="1">
        <f t="shared" si="15"/>
        <v>1.1500000000000021</v>
      </c>
      <c r="V209" s="17">
        <v>31</v>
      </c>
      <c r="W209" s="66">
        <v>1.1500000000000021</v>
      </c>
    </row>
    <row r="210" spans="2:23">
      <c r="D210" s="18">
        <v>22</v>
      </c>
      <c r="E210" s="8">
        <v>8</v>
      </c>
      <c r="F210" s="8">
        <v>10</v>
      </c>
      <c r="G210" s="9">
        <f t="shared" si="12"/>
        <v>0.16666666666666666</v>
      </c>
      <c r="H210" s="9">
        <f t="shared" si="13"/>
        <v>8.1666666666666661</v>
      </c>
      <c r="I210" s="1"/>
    </row>
    <row r="211" spans="2:23">
      <c r="D211" s="18">
        <v>22</v>
      </c>
      <c r="E211">
        <v>22</v>
      </c>
      <c r="F211">
        <v>39</v>
      </c>
      <c r="G211" s="1">
        <f t="shared" si="12"/>
        <v>0.65</v>
      </c>
      <c r="H211" s="1">
        <f t="shared" si="13"/>
        <v>22.65</v>
      </c>
      <c r="I211" s="1"/>
      <c r="O211" s="22"/>
      <c r="W211">
        <v>31</v>
      </c>
    </row>
    <row r="212" spans="2:23">
      <c r="D212" s="18">
        <v>23</v>
      </c>
      <c r="E212">
        <v>17</v>
      </c>
      <c r="F212">
        <v>46</v>
      </c>
      <c r="G212" s="1">
        <f t="shared" si="12"/>
        <v>0.76666666666666672</v>
      </c>
      <c r="H212" s="1">
        <f t="shared" si="13"/>
        <v>17.766666666666666</v>
      </c>
      <c r="I212" s="1"/>
    </row>
    <row r="213" spans="2:23">
      <c r="D213" s="18">
        <v>26</v>
      </c>
      <c r="E213">
        <v>18</v>
      </c>
      <c r="F213">
        <v>54</v>
      </c>
      <c r="G213" s="1">
        <f t="shared" si="12"/>
        <v>0.9</v>
      </c>
      <c r="H213" s="1">
        <f t="shared" si="13"/>
        <v>18.899999999999999</v>
      </c>
      <c r="I213" s="1"/>
    </row>
    <row r="214" spans="2:23">
      <c r="D214" s="18">
        <v>27</v>
      </c>
      <c r="E214" s="8">
        <v>23</v>
      </c>
      <c r="F214" s="8">
        <v>25</v>
      </c>
      <c r="G214" s="9">
        <f t="shared" si="12"/>
        <v>0.41666666666666669</v>
      </c>
      <c r="H214" s="9">
        <f t="shared" si="13"/>
        <v>23.416666666666668</v>
      </c>
      <c r="I214" s="1"/>
    </row>
    <row r="215" spans="2:23">
      <c r="C215" t="s">
        <v>117</v>
      </c>
      <c r="D215" s="18">
        <v>28</v>
      </c>
      <c r="E215" s="8">
        <v>0</v>
      </c>
      <c r="F215" s="8">
        <v>52</v>
      </c>
      <c r="G215" s="9">
        <f t="shared" si="12"/>
        <v>0.8666666666666667</v>
      </c>
      <c r="H215" s="9">
        <f t="shared" si="13"/>
        <v>0.8666666666666667</v>
      </c>
      <c r="I215" s="1"/>
    </row>
    <row r="216" spans="2:23">
      <c r="D216" s="18">
        <v>28</v>
      </c>
      <c r="E216">
        <v>2</v>
      </c>
      <c r="F216">
        <v>44</v>
      </c>
      <c r="G216" s="1">
        <f t="shared" si="12"/>
        <v>0.73333333333333328</v>
      </c>
      <c r="H216" s="1">
        <f t="shared" si="13"/>
        <v>2.7333333333333334</v>
      </c>
      <c r="I216" s="1"/>
    </row>
    <row r="217" spans="2:23">
      <c r="C217" t="s">
        <v>118</v>
      </c>
      <c r="D217" s="18">
        <v>28</v>
      </c>
      <c r="E217" s="8">
        <v>5</v>
      </c>
      <c r="F217" s="8">
        <v>45</v>
      </c>
      <c r="G217" s="9">
        <f t="shared" si="12"/>
        <v>0.75</v>
      </c>
      <c r="H217" s="9">
        <f t="shared" si="13"/>
        <v>5.75</v>
      </c>
      <c r="I217" s="1"/>
    </row>
    <row r="218" spans="2:23">
      <c r="D218" s="18">
        <v>28</v>
      </c>
      <c r="E218">
        <v>7</v>
      </c>
      <c r="F218">
        <v>59</v>
      </c>
      <c r="G218" s="1">
        <f t="shared" si="12"/>
        <v>0.98333333333333328</v>
      </c>
      <c r="H218" s="1">
        <f t="shared" si="13"/>
        <v>7.9833333333333334</v>
      </c>
      <c r="I218" s="1"/>
    </row>
    <row r="219" spans="2:23">
      <c r="D219" s="18">
        <v>28</v>
      </c>
      <c r="E219" s="8">
        <v>8</v>
      </c>
      <c r="F219" s="8">
        <v>4</v>
      </c>
      <c r="G219" s="9">
        <f t="shared" si="12"/>
        <v>6.6666666666666666E-2</v>
      </c>
      <c r="H219" s="9">
        <f t="shared" si="13"/>
        <v>8.0666666666666664</v>
      </c>
      <c r="I219" s="1"/>
    </row>
    <row r="220" spans="2:23">
      <c r="D220" s="18">
        <v>28</v>
      </c>
      <c r="E220">
        <v>17</v>
      </c>
      <c r="F220">
        <v>40</v>
      </c>
      <c r="G220" s="1">
        <f t="shared" si="12"/>
        <v>0.66666666666666663</v>
      </c>
      <c r="H220" s="1">
        <f t="shared" si="13"/>
        <v>17.666666666666668</v>
      </c>
      <c r="I220" s="1"/>
    </row>
    <row r="221" spans="2:23">
      <c r="B221" s="52"/>
      <c r="D221" s="18">
        <v>28</v>
      </c>
      <c r="E221">
        <v>18</v>
      </c>
      <c r="F221">
        <v>41</v>
      </c>
      <c r="G221" s="1">
        <f t="shared" si="12"/>
        <v>0.68333333333333335</v>
      </c>
      <c r="H221" s="1">
        <f t="shared" si="13"/>
        <v>18.683333333333334</v>
      </c>
      <c r="I221" s="1"/>
    </row>
    <row r="222" spans="2:23">
      <c r="D222" s="18">
        <v>29</v>
      </c>
      <c r="E222">
        <v>0</v>
      </c>
      <c r="F222">
        <v>36</v>
      </c>
      <c r="G222" s="1">
        <f t="shared" si="12"/>
        <v>0.6</v>
      </c>
      <c r="H222" s="1">
        <f t="shared" si="13"/>
        <v>0.6</v>
      </c>
      <c r="I222" s="1"/>
    </row>
    <row r="223" spans="2:23">
      <c r="D223" s="18">
        <v>29</v>
      </c>
      <c r="E223">
        <v>8</v>
      </c>
      <c r="F223">
        <v>2</v>
      </c>
      <c r="G223" s="1">
        <f t="shared" si="12"/>
        <v>3.3333333333333333E-2</v>
      </c>
      <c r="H223" s="1">
        <f t="shared" si="13"/>
        <v>8.0333333333333332</v>
      </c>
      <c r="I223" s="1"/>
    </row>
    <row r="224" spans="2:23">
      <c r="D224" s="18">
        <v>29</v>
      </c>
      <c r="E224">
        <v>19</v>
      </c>
      <c r="F224">
        <v>1</v>
      </c>
      <c r="G224" s="1">
        <f t="shared" si="12"/>
        <v>1.6666666666666666E-2</v>
      </c>
      <c r="H224" s="1">
        <f t="shared" si="13"/>
        <v>19.016666666666666</v>
      </c>
      <c r="I224" s="1"/>
    </row>
    <row r="225" spans="2:24">
      <c r="D225" s="18">
        <v>29</v>
      </c>
      <c r="E225">
        <v>22</v>
      </c>
      <c r="F225">
        <v>26</v>
      </c>
      <c r="G225" s="1">
        <f t="shared" si="12"/>
        <v>0.43333333333333335</v>
      </c>
      <c r="H225" s="1">
        <f t="shared" si="13"/>
        <v>22.433333333333334</v>
      </c>
      <c r="I225" s="1"/>
    </row>
    <row r="226" spans="2:24">
      <c r="C226" t="s">
        <v>119</v>
      </c>
      <c r="D226" s="18">
        <v>30</v>
      </c>
      <c r="E226" s="8">
        <v>0</v>
      </c>
      <c r="F226" s="8">
        <v>34</v>
      </c>
      <c r="G226" s="9">
        <f t="shared" si="12"/>
        <v>0.56666666666666665</v>
      </c>
      <c r="H226" s="9">
        <f t="shared" si="13"/>
        <v>0.56666666666666665</v>
      </c>
      <c r="I226" s="1"/>
    </row>
    <row r="227" spans="2:24">
      <c r="D227" s="18">
        <v>30</v>
      </c>
      <c r="E227" s="8">
        <v>1</v>
      </c>
      <c r="F227" s="8">
        <v>46</v>
      </c>
      <c r="G227" s="9">
        <f t="shared" si="12"/>
        <v>0.76666666666666672</v>
      </c>
      <c r="H227" s="9">
        <f t="shared" si="13"/>
        <v>1.7666666666666666</v>
      </c>
      <c r="I227" s="1"/>
    </row>
    <row r="228" spans="2:24">
      <c r="D228" s="18">
        <v>30</v>
      </c>
      <c r="E228">
        <v>17</v>
      </c>
      <c r="F228">
        <v>34</v>
      </c>
      <c r="G228" s="1">
        <f t="shared" si="12"/>
        <v>0.56666666666666665</v>
      </c>
      <c r="H228" s="1">
        <f t="shared" si="13"/>
        <v>17.566666666666666</v>
      </c>
      <c r="I228" s="1"/>
    </row>
    <row r="229" spans="2:24">
      <c r="D229" s="18">
        <v>31</v>
      </c>
      <c r="E229">
        <v>17</v>
      </c>
      <c r="F229">
        <v>43</v>
      </c>
      <c r="G229" s="1">
        <f t="shared" si="12"/>
        <v>0.71666666666666667</v>
      </c>
      <c r="H229" s="1">
        <f t="shared" si="13"/>
        <v>17.716666666666665</v>
      </c>
      <c r="I229" s="1"/>
    </row>
    <row r="230" spans="2:24">
      <c r="D230" s="18">
        <v>31</v>
      </c>
      <c r="E230" s="10">
        <v>17</v>
      </c>
      <c r="F230" s="10">
        <v>51</v>
      </c>
      <c r="G230" s="11">
        <f t="shared" si="12"/>
        <v>0.85</v>
      </c>
      <c r="H230" s="11">
        <f t="shared" si="13"/>
        <v>17.850000000000001</v>
      </c>
      <c r="I230" s="1"/>
    </row>
    <row r="231" spans="2:24">
      <c r="C231" s="22"/>
      <c r="D231" s="18">
        <v>31</v>
      </c>
      <c r="E231" s="10">
        <v>17</v>
      </c>
      <c r="F231" s="10">
        <v>51</v>
      </c>
      <c r="G231" s="11">
        <f t="shared" si="12"/>
        <v>0.85</v>
      </c>
      <c r="H231" s="11">
        <f t="shared" si="13"/>
        <v>17.850000000000001</v>
      </c>
      <c r="I231" s="1"/>
    </row>
    <row r="232" spans="2:24">
      <c r="D232" s="62"/>
      <c r="G232" s="1"/>
      <c r="H232" s="1"/>
      <c r="I232" s="1"/>
    </row>
    <row r="233" spans="2:24" ht="45">
      <c r="C233" s="22" t="s">
        <v>24</v>
      </c>
      <c r="D233" s="70" t="s">
        <v>44</v>
      </c>
      <c r="E233" s="4" t="s">
        <v>2</v>
      </c>
      <c r="F233" s="4" t="s">
        <v>3</v>
      </c>
      <c r="G233" t="s">
        <v>4</v>
      </c>
      <c r="H233" t="s">
        <v>33</v>
      </c>
      <c r="I233" s="1"/>
      <c r="J233" s="17" t="s">
        <v>25</v>
      </c>
      <c r="K233" s="20" t="s">
        <v>30</v>
      </c>
      <c r="L233" t="s">
        <v>26</v>
      </c>
      <c r="M233" s="20" t="s">
        <v>27</v>
      </c>
      <c r="N233" s="17" t="s">
        <v>25</v>
      </c>
      <c r="O233" s="20" t="s">
        <v>31</v>
      </c>
      <c r="P233" t="s">
        <v>28</v>
      </c>
      <c r="Q233" s="20" t="s">
        <v>29</v>
      </c>
      <c r="S233" s="20" t="s">
        <v>25</v>
      </c>
      <c r="T233" t="s">
        <v>26</v>
      </c>
      <c r="V233" s="20" t="s">
        <v>25</v>
      </c>
      <c r="W233" t="s">
        <v>28</v>
      </c>
    </row>
    <row r="234" spans="2:24">
      <c r="D234" s="18">
        <v>12</v>
      </c>
      <c r="E234">
        <v>16</v>
      </c>
      <c r="F234">
        <v>53</v>
      </c>
      <c r="G234" s="1">
        <f>F234/60</f>
        <v>0.8833333333333333</v>
      </c>
      <c r="H234" s="1">
        <f>E234+G234</f>
        <v>16.883333333333333</v>
      </c>
      <c r="I234" s="1"/>
      <c r="J234" s="18">
        <v>18</v>
      </c>
      <c r="K234" s="1">
        <v>1.1166666666666667</v>
      </c>
      <c r="L234" s="1">
        <v>8.4499999999999993</v>
      </c>
      <c r="M234" s="1">
        <f>K234-L234</f>
        <v>-7.3333333333333321</v>
      </c>
      <c r="N234" s="18">
        <v>12</v>
      </c>
      <c r="O234" s="1">
        <v>16.883333333333333</v>
      </c>
      <c r="P234" s="1">
        <v>16.066666666666666</v>
      </c>
      <c r="Q234" s="1">
        <f>O234-P234</f>
        <v>0.81666666666666643</v>
      </c>
      <c r="S234" s="18">
        <v>18</v>
      </c>
      <c r="T234" s="68">
        <v>-7.3333333333333321</v>
      </c>
      <c r="V234" s="18">
        <v>12</v>
      </c>
      <c r="W234" s="68">
        <v>0.81666666666666643</v>
      </c>
    </row>
    <row r="235" spans="2:24">
      <c r="D235" s="18">
        <v>13</v>
      </c>
      <c r="E235">
        <v>16</v>
      </c>
      <c r="F235">
        <v>39</v>
      </c>
      <c r="G235" s="1">
        <f t="shared" ref="G235:G264" si="16">F235/60</f>
        <v>0.65</v>
      </c>
      <c r="H235" s="1">
        <f t="shared" ref="H235:H264" si="17">E235+G235</f>
        <v>16.649999999999999</v>
      </c>
      <c r="I235" s="1"/>
      <c r="J235" s="18">
        <v>19</v>
      </c>
      <c r="K235" s="1">
        <v>0.46666666666666667</v>
      </c>
      <c r="L235" s="1">
        <v>8.4333333333333336</v>
      </c>
      <c r="M235" s="1">
        <f t="shared" ref="M235:M242" si="18">K235-L235</f>
        <v>-7.9666666666666668</v>
      </c>
      <c r="N235" s="18">
        <v>13</v>
      </c>
      <c r="O235" s="1">
        <v>16.649999999999999</v>
      </c>
      <c r="P235" s="1">
        <v>16.100000000000001</v>
      </c>
      <c r="Q235" s="1">
        <f t="shared" ref="Q235:Q255" si="19">O235-P235</f>
        <v>0.54999999999999716</v>
      </c>
      <c r="S235" s="18">
        <v>19</v>
      </c>
      <c r="T235" s="68">
        <v>-7.9666666666666668</v>
      </c>
      <c r="U235" s="37"/>
      <c r="V235" s="18">
        <v>13</v>
      </c>
      <c r="W235" s="68">
        <v>0.54999999999999716</v>
      </c>
    </row>
    <row r="236" spans="2:24">
      <c r="B236" s="52"/>
      <c r="D236" s="18">
        <v>13</v>
      </c>
      <c r="E236">
        <v>20</v>
      </c>
      <c r="F236">
        <v>34</v>
      </c>
      <c r="G236" s="1">
        <f t="shared" si="16"/>
        <v>0.56666666666666665</v>
      </c>
      <c r="H236" s="1">
        <f t="shared" si="17"/>
        <v>20.566666666666666</v>
      </c>
      <c r="I236" s="1"/>
      <c r="J236" s="18">
        <v>19</v>
      </c>
      <c r="K236" s="1">
        <v>7.45</v>
      </c>
      <c r="L236" s="1">
        <v>8.4333333333333336</v>
      </c>
      <c r="M236" s="1">
        <f t="shared" si="18"/>
        <v>-0.98333333333333339</v>
      </c>
      <c r="N236" s="17">
        <v>13</v>
      </c>
      <c r="O236" s="1">
        <v>20.566666666666666</v>
      </c>
      <c r="P236" s="1">
        <v>16.100000000000001</v>
      </c>
      <c r="Q236" s="1">
        <f t="shared" si="19"/>
        <v>4.466666666666665</v>
      </c>
      <c r="S236" s="18">
        <v>19</v>
      </c>
      <c r="T236" s="68">
        <v>-0.98333333333333339</v>
      </c>
      <c r="V236" s="17">
        <v>13</v>
      </c>
      <c r="W236" s="68">
        <v>4.466666666666665</v>
      </c>
    </row>
    <row r="237" spans="2:24">
      <c r="D237" s="18">
        <v>13</v>
      </c>
      <c r="E237">
        <v>22</v>
      </c>
      <c r="F237">
        <v>51</v>
      </c>
      <c r="G237" s="1">
        <f t="shared" si="16"/>
        <v>0.85</v>
      </c>
      <c r="H237" s="1">
        <f t="shared" si="17"/>
        <v>22.85</v>
      </c>
      <c r="I237" s="1"/>
      <c r="J237" s="18">
        <v>22</v>
      </c>
      <c r="K237" s="1">
        <v>0.58333333333333337</v>
      </c>
      <c r="L237" s="1">
        <v>8.35</v>
      </c>
      <c r="M237" s="1">
        <f t="shared" si="18"/>
        <v>-7.7666666666666666</v>
      </c>
      <c r="N237" s="18">
        <v>13</v>
      </c>
      <c r="O237" s="1">
        <v>22.85</v>
      </c>
      <c r="P237" s="1">
        <v>16.100000000000001</v>
      </c>
      <c r="Q237" s="1">
        <f t="shared" si="19"/>
        <v>6.75</v>
      </c>
      <c r="S237" s="18">
        <v>22</v>
      </c>
      <c r="T237" s="68">
        <v>-7.7666666666666666</v>
      </c>
      <c r="U237" s="77"/>
      <c r="V237" s="18">
        <v>13</v>
      </c>
      <c r="W237" s="68">
        <v>6.75</v>
      </c>
    </row>
    <row r="238" spans="2:24">
      <c r="D238" s="18">
        <v>14</v>
      </c>
      <c r="E238">
        <v>23</v>
      </c>
      <c r="F238">
        <v>13</v>
      </c>
      <c r="G238" s="1">
        <f t="shared" si="16"/>
        <v>0.21666666666666667</v>
      </c>
      <c r="H238" s="1">
        <f t="shared" si="17"/>
        <v>23.216666666666665</v>
      </c>
      <c r="I238" s="1"/>
      <c r="J238">
        <v>22</v>
      </c>
      <c r="K238" s="1">
        <v>1.55</v>
      </c>
      <c r="L238" s="1">
        <v>8.35</v>
      </c>
      <c r="M238" s="1">
        <f t="shared" si="18"/>
        <v>-6.8</v>
      </c>
      <c r="N238" s="18">
        <v>14</v>
      </c>
      <c r="O238" s="1">
        <v>23.216666666666665</v>
      </c>
      <c r="P238" s="1">
        <v>16.133333333333333</v>
      </c>
      <c r="Q238" s="1">
        <f t="shared" si="19"/>
        <v>7.0833333333333321</v>
      </c>
      <c r="S238">
        <v>22</v>
      </c>
      <c r="T238" s="68">
        <v>-6.8</v>
      </c>
      <c r="U238" s="77"/>
      <c r="V238" s="18">
        <v>14</v>
      </c>
      <c r="W238" s="68">
        <v>7.0833333333333321</v>
      </c>
    </row>
    <row r="239" spans="2:24">
      <c r="B239" s="4"/>
      <c r="D239" s="18">
        <v>15</v>
      </c>
      <c r="E239" s="71">
        <v>19</v>
      </c>
      <c r="F239" s="71">
        <v>46</v>
      </c>
      <c r="G239" s="72">
        <f t="shared" si="16"/>
        <v>0.76666666666666672</v>
      </c>
      <c r="H239" s="72">
        <f t="shared" si="17"/>
        <v>19.766666666666666</v>
      </c>
      <c r="I239" s="1"/>
      <c r="J239">
        <v>22</v>
      </c>
      <c r="K239" s="1">
        <v>2.6</v>
      </c>
      <c r="L239" s="1">
        <v>8.35</v>
      </c>
      <c r="M239" s="1">
        <f t="shared" si="18"/>
        <v>-5.75</v>
      </c>
      <c r="N239" s="18">
        <v>15</v>
      </c>
      <c r="O239" s="1">
        <v>19.766666666666666</v>
      </c>
      <c r="P239" s="1">
        <v>16.149999999999999</v>
      </c>
      <c r="Q239" s="1">
        <f t="shared" si="19"/>
        <v>3.6166666666666671</v>
      </c>
      <c r="S239">
        <v>22</v>
      </c>
      <c r="T239" s="68">
        <v>-5.75</v>
      </c>
      <c r="U239" s="77"/>
      <c r="V239" s="18">
        <v>15</v>
      </c>
      <c r="W239" s="68">
        <v>3.6166666666666671</v>
      </c>
    </row>
    <row r="240" spans="2:24">
      <c r="D240" s="18">
        <v>15</v>
      </c>
      <c r="E240">
        <v>20</v>
      </c>
      <c r="F240">
        <v>9</v>
      </c>
      <c r="G240" s="1">
        <f t="shared" si="16"/>
        <v>0.15</v>
      </c>
      <c r="H240" s="1">
        <f t="shared" si="17"/>
        <v>20.149999999999999</v>
      </c>
      <c r="J240">
        <v>22</v>
      </c>
      <c r="K240" s="1">
        <v>2.9833333333333334</v>
      </c>
      <c r="L240" s="1">
        <v>8.35</v>
      </c>
      <c r="M240" s="1">
        <f t="shared" si="18"/>
        <v>-5.3666666666666663</v>
      </c>
      <c r="N240" s="18">
        <v>15</v>
      </c>
      <c r="O240" s="1">
        <v>20.149999999999999</v>
      </c>
      <c r="P240" s="1">
        <v>16.149999999999999</v>
      </c>
      <c r="Q240" s="1">
        <f t="shared" si="19"/>
        <v>4</v>
      </c>
      <c r="S240">
        <v>22</v>
      </c>
      <c r="T240" s="68">
        <v>-5.3666666666666663</v>
      </c>
      <c r="U240" s="77"/>
      <c r="V240" s="18">
        <v>15</v>
      </c>
      <c r="W240" s="68">
        <v>4</v>
      </c>
      <c r="X240" s="54"/>
    </row>
    <row r="241" spans="4:23">
      <c r="D241" s="18">
        <v>16</v>
      </c>
      <c r="E241">
        <v>20</v>
      </c>
      <c r="F241">
        <v>13</v>
      </c>
      <c r="G241" s="1">
        <f t="shared" si="16"/>
        <v>0.21666666666666667</v>
      </c>
      <c r="H241" s="1">
        <f t="shared" si="17"/>
        <v>20.216666666666665</v>
      </c>
      <c r="I241" s="1"/>
      <c r="J241" s="18">
        <v>22</v>
      </c>
      <c r="K241" s="1">
        <v>2.9833333333333334</v>
      </c>
      <c r="L241" s="1">
        <v>8.35</v>
      </c>
      <c r="M241" s="1">
        <f t="shared" si="18"/>
        <v>-5.3666666666666663</v>
      </c>
      <c r="N241" s="18">
        <v>16</v>
      </c>
      <c r="O241" s="1">
        <v>20.216666666666665</v>
      </c>
      <c r="P241" s="1">
        <v>16.183333333333334</v>
      </c>
      <c r="Q241" s="1">
        <f t="shared" si="19"/>
        <v>4.0333333333333314</v>
      </c>
      <c r="S241" s="18">
        <v>22</v>
      </c>
      <c r="T241" s="68">
        <v>-5.3666666666666663</v>
      </c>
      <c r="U241" s="77"/>
      <c r="V241" s="18">
        <v>16</v>
      </c>
      <c r="W241" s="68">
        <v>4.0333333333333314</v>
      </c>
    </row>
    <row r="242" spans="4:23">
      <c r="D242" s="18">
        <v>17</v>
      </c>
      <c r="E242">
        <v>22</v>
      </c>
      <c r="F242">
        <v>26</v>
      </c>
      <c r="G242" s="1">
        <f t="shared" si="16"/>
        <v>0.43333333333333335</v>
      </c>
      <c r="H242" s="1">
        <f t="shared" si="17"/>
        <v>22.433333333333334</v>
      </c>
      <c r="I242" s="1"/>
      <c r="J242" s="18">
        <v>31</v>
      </c>
      <c r="K242" s="1">
        <v>2.5499999999999998</v>
      </c>
      <c r="L242" s="1">
        <v>8.1</v>
      </c>
      <c r="M242" s="1">
        <f t="shared" si="18"/>
        <v>-5.55</v>
      </c>
      <c r="N242" s="18">
        <v>17</v>
      </c>
      <c r="O242" s="1">
        <v>22.433333333333334</v>
      </c>
      <c r="P242" s="1">
        <v>16.216666666666665</v>
      </c>
      <c r="Q242" s="1">
        <f t="shared" si="19"/>
        <v>6.2166666666666686</v>
      </c>
      <c r="S242" s="18">
        <v>31</v>
      </c>
      <c r="T242" s="68">
        <v>-5.55</v>
      </c>
      <c r="U242" s="77"/>
      <c r="V242" s="18">
        <v>17</v>
      </c>
      <c r="W242" s="68">
        <v>6.2166666666666686</v>
      </c>
    </row>
    <row r="243" spans="4:23">
      <c r="D243" s="18">
        <v>18</v>
      </c>
      <c r="E243" s="8">
        <v>1</v>
      </c>
      <c r="F243" s="8">
        <v>7</v>
      </c>
      <c r="G243" s="9">
        <f t="shared" si="16"/>
        <v>0.11666666666666667</v>
      </c>
      <c r="H243" s="9">
        <f t="shared" si="17"/>
        <v>1.1166666666666667</v>
      </c>
      <c r="I243" s="1"/>
      <c r="J243" s="23"/>
      <c r="K243" s="1"/>
      <c r="L243" s="1"/>
      <c r="M243" s="1"/>
      <c r="N243" s="18">
        <v>18</v>
      </c>
      <c r="O243" s="1">
        <v>20.166666666666668</v>
      </c>
      <c r="P243" s="1">
        <v>16.25</v>
      </c>
      <c r="Q243" s="1">
        <f t="shared" si="19"/>
        <v>3.9166666666666679</v>
      </c>
      <c r="T243" s="69"/>
      <c r="U243" s="77"/>
      <c r="V243" s="18">
        <v>18</v>
      </c>
      <c r="W243" s="68">
        <v>3.9166666666666679</v>
      </c>
    </row>
    <row r="244" spans="4:23">
      <c r="D244" s="18">
        <v>18</v>
      </c>
      <c r="E244" s="8">
        <v>20</v>
      </c>
      <c r="F244" s="8">
        <v>10</v>
      </c>
      <c r="G244" s="9">
        <f t="shared" si="16"/>
        <v>0.16666666666666666</v>
      </c>
      <c r="H244" s="9">
        <f t="shared" si="17"/>
        <v>20.166666666666668</v>
      </c>
      <c r="I244" s="1"/>
      <c r="J244" s="23"/>
      <c r="K244" s="1"/>
      <c r="L244" s="1"/>
      <c r="M244" s="1"/>
      <c r="N244" s="18">
        <v>22</v>
      </c>
      <c r="O244" s="1">
        <v>19.033333333333335</v>
      </c>
      <c r="P244" s="1">
        <v>16.383333333333333</v>
      </c>
      <c r="Q244" s="1">
        <f t="shared" si="19"/>
        <v>2.6500000000000021</v>
      </c>
      <c r="S244" s="1">
        <v>9</v>
      </c>
      <c r="U244" s="77"/>
      <c r="V244" s="18">
        <v>22</v>
      </c>
      <c r="W244" s="68">
        <v>2.6500000000000021</v>
      </c>
    </row>
    <row r="245" spans="4:23">
      <c r="D245" s="18">
        <v>19</v>
      </c>
      <c r="E245">
        <v>0</v>
      </c>
      <c r="F245">
        <v>28</v>
      </c>
      <c r="G245" s="1">
        <f t="shared" si="16"/>
        <v>0.46666666666666667</v>
      </c>
      <c r="H245" s="1">
        <f t="shared" si="17"/>
        <v>0.46666666666666667</v>
      </c>
      <c r="I245" s="1"/>
      <c r="J245" s="23"/>
      <c r="K245" s="60"/>
      <c r="L245" s="1"/>
      <c r="M245" s="1"/>
      <c r="N245" s="18">
        <v>22</v>
      </c>
      <c r="O245" s="1">
        <v>21.483333333333334</v>
      </c>
      <c r="P245" s="1">
        <v>16.383333333333333</v>
      </c>
      <c r="Q245" s="1">
        <f t="shared" si="19"/>
        <v>5.1000000000000014</v>
      </c>
      <c r="U245" s="77"/>
      <c r="V245" s="18">
        <v>22</v>
      </c>
      <c r="W245" s="68">
        <v>5.1000000000000014</v>
      </c>
    </row>
    <row r="246" spans="4:23">
      <c r="D246" s="18">
        <v>19</v>
      </c>
      <c r="E246">
        <v>7</v>
      </c>
      <c r="F246">
        <v>27</v>
      </c>
      <c r="G246" s="1">
        <f t="shared" si="16"/>
        <v>0.45</v>
      </c>
      <c r="H246" s="1">
        <f t="shared" si="17"/>
        <v>7.45</v>
      </c>
      <c r="I246" s="1"/>
      <c r="J246" s="23"/>
      <c r="K246" s="1"/>
      <c r="L246" s="1"/>
      <c r="M246" s="1"/>
      <c r="N246" s="18">
        <v>27</v>
      </c>
      <c r="O246" s="1">
        <v>17.383333333333333</v>
      </c>
      <c r="P246" s="1">
        <v>16.55</v>
      </c>
      <c r="Q246" s="1">
        <f t="shared" si="19"/>
        <v>0.83333333333333215</v>
      </c>
      <c r="U246" s="77"/>
      <c r="V246" s="18">
        <v>27</v>
      </c>
      <c r="W246" s="68">
        <v>0.83333333333333215</v>
      </c>
    </row>
    <row r="247" spans="4:23">
      <c r="D247" s="18">
        <v>22</v>
      </c>
      <c r="E247">
        <v>0</v>
      </c>
      <c r="F247">
        <v>35</v>
      </c>
      <c r="G247" s="1">
        <f t="shared" si="16"/>
        <v>0.58333333333333337</v>
      </c>
      <c r="H247" s="1">
        <f t="shared" si="17"/>
        <v>0.58333333333333337</v>
      </c>
      <c r="I247" s="1"/>
      <c r="J247" s="23"/>
      <c r="K247" s="1"/>
      <c r="L247" s="1"/>
      <c r="M247" s="1"/>
      <c r="N247" s="18">
        <v>27</v>
      </c>
      <c r="O247" s="1">
        <v>22.783333333333335</v>
      </c>
      <c r="P247" s="1">
        <v>16.55</v>
      </c>
      <c r="Q247" s="1">
        <f t="shared" si="19"/>
        <v>6.2333333333333343</v>
      </c>
      <c r="V247" s="18">
        <v>27</v>
      </c>
      <c r="W247" s="68">
        <v>6.2333333333333343</v>
      </c>
    </row>
    <row r="248" spans="4:23">
      <c r="D248" s="18">
        <v>22</v>
      </c>
      <c r="E248">
        <v>1</v>
      </c>
      <c r="F248">
        <v>33</v>
      </c>
      <c r="G248" s="1">
        <f t="shared" si="16"/>
        <v>0.55000000000000004</v>
      </c>
      <c r="H248" s="1">
        <f t="shared" si="17"/>
        <v>1.55</v>
      </c>
      <c r="I248" s="1"/>
      <c r="J248" s="23"/>
      <c r="K248" s="1"/>
      <c r="L248" s="1"/>
      <c r="M248" s="1"/>
      <c r="N248" s="18">
        <v>27</v>
      </c>
      <c r="O248" s="1">
        <v>22.783333333333335</v>
      </c>
      <c r="P248" s="1">
        <v>16.55</v>
      </c>
      <c r="Q248" s="1">
        <f t="shared" si="19"/>
        <v>6.2333333333333343</v>
      </c>
      <c r="V248" s="18">
        <v>27</v>
      </c>
      <c r="W248" s="68">
        <v>6.2333333333333343</v>
      </c>
    </row>
    <row r="249" spans="4:23">
      <c r="D249" s="18">
        <v>22</v>
      </c>
      <c r="E249">
        <v>2</v>
      </c>
      <c r="F249">
        <v>36</v>
      </c>
      <c r="G249" s="1">
        <f t="shared" si="16"/>
        <v>0.6</v>
      </c>
      <c r="H249" s="1">
        <f t="shared" si="17"/>
        <v>2.6</v>
      </c>
      <c r="I249" s="1"/>
      <c r="K249" s="1"/>
      <c r="L249" s="1"/>
      <c r="M249" s="1"/>
      <c r="N249" s="18">
        <v>27</v>
      </c>
      <c r="O249" s="1">
        <v>23.533333333333335</v>
      </c>
      <c r="P249" s="1">
        <v>16.55</v>
      </c>
      <c r="Q249" s="1">
        <f t="shared" si="19"/>
        <v>6.9833333333333343</v>
      </c>
      <c r="V249" s="18">
        <v>27</v>
      </c>
      <c r="W249" s="68">
        <v>6.9833333333333343</v>
      </c>
    </row>
    <row r="250" spans="4:23">
      <c r="D250" s="18">
        <v>22</v>
      </c>
      <c r="E250" s="10">
        <v>2</v>
      </c>
      <c r="F250" s="10">
        <v>59</v>
      </c>
      <c r="G250" s="11">
        <f t="shared" si="16"/>
        <v>0.98333333333333328</v>
      </c>
      <c r="H250" s="11">
        <f t="shared" si="17"/>
        <v>2.9833333333333334</v>
      </c>
      <c r="I250" s="1"/>
      <c r="J250" s="23"/>
      <c r="K250" s="1"/>
      <c r="N250" s="18">
        <v>29</v>
      </c>
      <c r="O250" s="1">
        <v>20.316666666666666</v>
      </c>
      <c r="P250" s="1">
        <v>16.633333333333333</v>
      </c>
      <c r="Q250" s="1">
        <f t="shared" si="19"/>
        <v>3.6833333333333336</v>
      </c>
      <c r="V250" s="18">
        <v>29</v>
      </c>
      <c r="W250" s="68">
        <v>3.6833333333333336</v>
      </c>
    </row>
    <row r="251" spans="4:23">
      <c r="D251" s="18">
        <v>22</v>
      </c>
      <c r="E251" s="10">
        <v>2</v>
      </c>
      <c r="F251" s="10">
        <v>59</v>
      </c>
      <c r="G251" s="11">
        <f t="shared" si="16"/>
        <v>0.98333333333333328</v>
      </c>
      <c r="H251" s="11">
        <f t="shared" si="17"/>
        <v>2.9833333333333334</v>
      </c>
      <c r="I251" s="1"/>
      <c r="J251" s="23"/>
      <c r="K251" s="1"/>
      <c r="N251" s="18">
        <v>30</v>
      </c>
      <c r="O251" s="1">
        <v>15.05</v>
      </c>
      <c r="P251" s="1">
        <v>16.666666666666668</v>
      </c>
      <c r="Q251" s="1">
        <f t="shared" si="19"/>
        <v>-1.6166666666666671</v>
      </c>
      <c r="V251" s="18">
        <v>30</v>
      </c>
      <c r="W251" s="68">
        <v>-1.6166666666666671</v>
      </c>
    </row>
    <row r="252" spans="4:23">
      <c r="D252" s="18">
        <v>22</v>
      </c>
      <c r="E252">
        <v>19</v>
      </c>
      <c r="F252">
        <v>2</v>
      </c>
      <c r="G252" s="1">
        <f t="shared" si="16"/>
        <v>3.3333333333333333E-2</v>
      </c>
      <c r="H252" s="1">
        <f t="shared" si="17"/>
        <v>19.033333333333335</v>
      </c>
      <c r="I252" s="1"/>
      <c r="N252">
        <v>30</v>
      </c>
      <c r="O252" s="1">
        <v>16.716666666666665</v>
      </c>
      <c r="P252" s="1">
        <v>16.666666666666668</v>
      </c>
      <c r="Q252" s="1">
        <f t="shared" si="19"/>
        <v>4.9999999999997158E-2</v>
      </c>
      <c r="V252">
        <v>30</v>
      </c>
      <c r="W252" s="68">
        <v>4.9999999999997158E-2</v>
      </c>
    </row>
    <row r="253" spans="4:23">
      <c r="D253" s="18">
        <v>22</v>
      </c>
      <c r="E253">
        <v>21</v>
      </c>
      <c r="F253">
        <v>29</v>
      </c>
      <c r="G253" s="1">
        <f t="shared" si="16"/>
        <v>0.48333333333333334</v>
      </c>
      <c r="H253" s="1">
        <f t="shared" si="17"/>
        <v>21.483333333333334</v>
      </c>
      <c r="I253" s="1"/>
      <c r="N253">
        <v>30</v>
      </c>
      <c r="O253" s="1">
        <v>18.850000000000001</v>
      </c>
      <c r="P253" s="1">
        <v>16.666666666666668</v>
      </c>
      <c r="Q253" s="1">
        <f t="shared" si="19"/>
        <v>2.1833333333333336</v>
      </c>
      <c r="V253">
        <v>30</v>
      </c>
      <c r="W253" s="68">
        <v>2.1833333333333336</v>
      </c>
    </row>
    <row r="254" spans="4:23">
      <c r="D254" s="18">
        <v>27</v>
      </c>
      <c r="E254">
        <v>17</v>
      </c>
      <c r="F254">
        <v>23</v>
      </c>
      <c r="G254" s="1">
        <f t="shared" si="16"/>
        <v>0.38333333333333336</v>
      </c>
      <c r="H254" s="1">
        <f t="shared" si="17"/>
        <v>17.383333333333333</v>
      </c>
      <c r="I254" s="1"/>
      <c r="N254" s="18">
        <v>30</v>
      </c>
      <c r="O254" s="1">
        <v>23.116666666666667</v>
      </c>
      <c r="P254" s="1">
        <v>16.666666666666668</v>
      </c>
      <c r="Q254" s="1">
        <f t="shared" si="19"/>
        <v>6.4499999999999993</v>
      </c>
      <c r="V254" s="18">
        <v>30</v>
      </c>
      <c r="W254" s="68">
        <v>6.4499999999999993</v>
      </c>
    </row>
    <row r="255" spans="4:23">
      <c r="D255" s="18">
        <v>27</v>
      </c>
      <c r="E255" s="12">
        <v>22</v>
      </c>
      <c r="F255" s="12">
        <v>47</v>
      </c>
      <c r="G255" s="13">
        <f t="shared" si="16"/>
        <v>0.78333333333333333</v>
      </c>
      <c r="H255" s="13">
        <f t="shared" si="17"/>
        <v>22.783333333333335</v>
      </c>
      <c r="I255" s="1"/>
      <c r="N255" s="18">
        <v>31</v>
      </c>
      <c r="O255" s="1">
        <v>18.783333333333335</v>
      </c>
      <c r="P255" s="1">
        <v>16.7</v>
      </c>
      <c r="Q255" s="1">
        <f t="shared" si="19"/>
        <v>2.0833333333333357</v>
      </c>
      <c r="V255" s="18">
        <v>31</v>
      </c>
      <c r="W255" s="68">
        <v>2.0833333333333357</v>
      </c>
    </row>
    <row r="256" spans="4:23">
      <c r="D256" s="18">
        <v>27</v>
      </c>
      <c r="E256" s="12">
        <v>22</v>
      </c>
      <c r="F256" s="12">
        <v>47</v>
      </c>
      <c r="G256" s="13">
        <f t="shared" si="16"/>
        <v>0.78333333333333333</v>
      </c>
      <c r="H256" s="13">
        <f t="shared" si="17"/>
        <v>22.783333333333335</v>
      </c>
      <c r="I256" s="1"/>
      <c r="O256" s="1"/>
      <c r="P256" s="1"/>
      <c r="Q256" s="1"/>
    </row>
    <row r="257" spans="3:22">
      <c r="D257" s="18">
        <v>27</v>
      </c>
      <c r="E257">
        <v>23</v>
      </c>
      <c r="F257">
        <v>32</v>
      </c>
      <c r="G257" s="1">
        <f t="shared" si="16"/>
        <v>0.53333333333333333</v>
      </c>
      <c r="H257" s="1">
        <f t="shared" si="17"/>
        <v>23.533333333333335</v>
      </c>
      <c r="I257" s="1"/>
      <c r="N257" s="22"/>
      <c r="O257" s="1"/>
      <c r="P257" s="1"/>
      <c r="Q257" s="1"/>
      <c r="V257">
        <v>22</v>
      </c>
    </row>
    <row r="258" spans="3:22">
      <c r="C258" t="s">
        <v>120</v>
      </c>
      <c r="D258" s="18">
        <v>29</v>
      </c>
      <c r="E258" s="8">
        <v>20</v>
      </c>
      <c r="F258" s="8">
        <v>19</v>
      </c>
      <c r="G258" s="9">
        <f t="shared" si="16"/>
        <v>0.31666666666666665</v>
      </c>
      <c r="H258" s="9">
        <f t="shared" si="17"/>
        <v>20.316666666666666</v>
      </c>
      <c r="I258" s="1"/>
      <c r="O258" s="1"/>
      <c r="P258" s="1"/>
      <c r="Q258" s="1"/>
    </row>
    <row r="259" spans="3:22">
      <c r="C259" t="s">
        <v>121</v>
      </c>
      <c r="D259" s="18">
        <v>30</v>
      </c>
      <c r="E259" s="8">
        <v>15</v>
      </c>
      <c r="F259" s="8">
        <v>3</v>
      </c>
      <c r="G259" s="9">
        <f t="shared" si="16"/>
        <v>0.05</v>
      </c>
      <c r="H259" s="9">
        <f t="shared" si="17"/>
        <v>15.05</v>
      </c>
      <c r="I259" s="1"/>
      <c r="N259" s="23"/>
      <c r="O259" s="1"/>
      <c r="P259" s="1"/>
      <c r="Q259" s="1"/>
    </row>
    <row r="260" spans="3:22">
      <c r="D260" s="18">
        <v>30</v>
      </c>
      <c r="E260" s="8">
        <v>16</v>
      </c>
      <c r="F260" s="8">
        <v>43</v>
      </c>
      <c r="G260" s="9">
        <f t="shared" si="16"/>
        <v>0.71666666666666667</v>
      </c>
      <c r="H260" s="9">
        <f t="shared" si="17"/>
        <v>16.716666666666665</v>
      </c>
      <c r="I260" s="1"/>
      <c r="O260" s="1"/>
    </row>
    <row r="261" spans="3:22">
      <c r="D261" s="18">
        <v>30</v>
      </c>
      <c r="E261">
        <v>18</v>
      </c>
      <c r="F261">
        <v>51</v>
      </c>
      <c r="G261" s="1">
        <f t="shared" si="16"/>
        <v>0.85</v>
      </c>
      <c r="H261" s="1">
        <f t="shared" si="17"/>
        <v>18.850000000000001</v>
      </c>
      <c r="I261" s="1"/>
      <c r="N261" s="23"/>
      <c r="O261" s="1"/>
    </row>
    <row r="262" spans="3:22">
      <c r="D262" s="18">
        <v>30</v>
      </c>
      <c r="E262">
        <v>23</v>
      </c>
      <c r="F262">
        <v>7</v>
      </c>
      <c r="G262" s="1">
        <f t="shared" si="16"/>
        <v>0.11666666666666667</v>
      </c>
      <c r="H262" s="1">
        <f t="shared" si="17"/>
        <v>23.116666666666667</v>
      </c>
      <c r="I262" s="1"/>
    </row>
    <row r="263" spans="3:22">
      <c r="D263" s="18">
        <v>31</v>
      </c>
      <c r="E263">
        <v>2</v>
      </c>
      <c r="F263">
        <v>33</v>
      </c>
      <c r="G263" s="1">
        <f t="shared" si="16"/>
        <v>0.55000000000000004</v>
      </c>
      <c r="H263" s="1">
        <f t="shared" si="17"/>
        <v>2.5499999999999998</v>
      </c>
      <c r="I263" s="1"/>
    </row>
    <row r="264" spans="3:22">
      <c r="D264" s="18">
        <v>31</v>
      </c>
      <c r="E264">
        <v>18</v>
      </c>
      <c r="F264">
        <v>47</v>
      </c>
      <c r="G264" s="1">
        <f t="shared" si="16"/>
        <v>0.78333333333333333</v>
      </c>
      <c r="H264" s="1">
        <f t="shared" si="17"/>
        <v>18.783333333333335</v>
      </c>
      <c r="I264" s="1"/>
    </row>
    <row r="265" spans="3:22">
      <c r="C265" s="22"/>
      <c r="D265" s="23"/>
      <c r="G265" s="1"/>
      <c r="H265" s="1"/>
      <c r="I265" s="1"/>
    </row>
    <row r="266" spans="3:22">
      <c r="D266" s="62"/>
      <c r="G266" s="1"/>
      <c r="H266" s="1"/>
      <c r="I266" s="1"/>
    </row>
    <row r="267" spans="3:22">
      <c r="D267" s="23"/>
      <c r="G267" s="1"/>
      <c r="H267" s="1"/>
      <c r="I267" s="1"/>
    </row>
    <row r="268" spans="3:22">
      <c r="I268" s="1"/>
    </row>
    <row r="269" spans="3:22">
      <c r="I269" s="1"/>
    </row>
    <row r="270" spans="3:22">
      <c r="I270" s="1"/>
    </row>
    <row r="271" spans="3:22">
      <c r="I271" s="1"/>
    </row>
    <row r="272" spans="3:22">
      <c r="I272" s="1"/>
    </row>
    <row r="273" spans="9:9">
      <c r="I273" s="1"/>
    </row>
    <row r="274" spans="9:9">
      <c r="I274" s="1"/>
    </row>
  </sheetData>
  <sortState ref="AL4:AL144">
    <sortCondition ref="AL4:AL144"/>
  </sortState>
  <mergeCells count="4">
    <mergeCell ref="S2:T2"/>
    <mergeCell ref="V2:W2"/>
    <mergeCell ref="S49:T49"/>
    <mergeCell ref="V48:W4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5"/>
  <sheetViews>
    <sheetView topLeftCell="A163" workbookViewId="0">
      <selection activeCell="AH36" sqref="AH36:AI71"/>
    </sheetView>
  </sheetViews>
  <sheetFormatPr baseColWidth="10" defaultRowHeight="15" x14ac:dyDescent="0"/>
  <sheetData>
    <row r="1" spans="2:37">
      <c r="R1" s="207"/>
      <c r="S1" s="207"/>
      <c r="T1" s="37"/>
      <c r="U1" s="207"/>
      <c r="V1" s="207"/>
      <c r="Y1" s="207" t="s">
        <v>58</v>
      </c>
      <c r="Z1" s="207"/>
      <c r="AB1" s="207" t="s">
        <v>58</v>
      </c>
      <c r="AC1" s="207"/>
    </row>
    <row r="2" spans="2:37" ht="45">
      <c r="B2" t="s">
        <v>1</v>
      </c>
      <c r="C2" s="23" t="s">
        <v>51</v>
      </c>
      <c r="D2" t="s">
        <v>2</v>
      </c>
      <c r="E2" t="s">
        <v>3</v>
      </c>
      <c r="F2" t="s">
        <v>4</v>
      </c>
      <c r="G2" t="s">
        <v>33</v>
      </c>
      <c r="I2" s="17" t="s">
        <v>25</v>
      </c>
      <c r="J2" s="20" t="s">
        <v>30</v>
      </c>
      <c r="K2" t="s">
        <v>26</v>
      </c>
      <c r="L2" s="20" t="s">
        <v>27</v>
      </c>
      <c r="M2" s="17" t="s">
        <v>25</v>
      </c>
      <c r="N2" s="20" t="s">
        <v>31</v>
      </c>
      <c r="O2" t="s">
        <v>28</v>
      </c>
      <c r="P2" s="20" t="s">
        <v>29</v>
      </c>
      <c r="R2" s="20" t="s">
        <v>25</v>
      </c>
      <c r="S2" t="s">
        <v>26</v>
      </c>
      <c r="U2" s="20" t="s">
        <v>25</v>
      </c>
      <c r="V2" t="s">
        <v>28</v>
      </c>
      <c r="W2" s="54"/>
      <c r="Y2" s="20" t="s">
        <v>25</v>
      </c>
      <c r="Z2" t="s">
        <v>26</v>
      </c>
      <c r="AB2" t="s">
        <v>25</v>
      </c>
      <c r="AC2" t="s">
        <v>28</v>
      </c>
      <c r="AG2" t="s">
        <v>26</v>
      </c>
      <c r="AK2" t="s">
        <v>28</v>
      </c>
    </row>
    <row r="3" spans="2:37">
      <c r="B3" s="23"/>
      <c r="C3" s="18">
        <v>2</v>
      </c>
      <c r="D3">
        <v>7</v>
      </c>
      <c r="E3">
        <v>42</v>
      </c>
      <c r="F3" s="84">
        <f>E3/60</f>
        <v>0.7</v>
      </c>
      <c r="G3" s="84">
        <f>D3+F3</f>
        <v>7.7</v>
      </c>
      <c r="I3" s="18">
        <v>2</v>
      </c>
      <c r="J3" s="1">
        <v>7.7</v>
      </c>
      <c r="K3" s="1">
        <v>8.07</v>
      </c>
      <c r="L3" s="1">
        <f>J3-K3</f>
        <v>-0.37000000000000011</v>
      </c>
      <c r="M3" s="17">
        <v>2</v>
      </c>
      <c r="N3" s="1">
        <v>19.933333333333334</v>
      </c>
      <c r="O3" s="1">
        <v>16.77</v>
      </c>
      <c r="P3" s="1">
        <f>N3-O3</f>
        <v>3.163333333333334</v>
      </c>
      <c r="R3" s="41">
        <v>2</v>
      </c>
      <c r="S3" s="26">
        <v>-0.37000000000000011</v>
      </c>
      <c r="U3" s="27">
        <v>2</v>
      </c>
      <c r="V3" s="26">
        <v>3.163333333333334</v>
      </c>
      <c r="Y3" s="41">
        <v>2</v>
      </c>
      <c r="Z3" s="26">
        <v>-0.37000000000000011</v>
      </c>
      <c r="AB3" s="27">
        <v>2</v>
      </c>
      <c r="AC3" s="26">
        <v>3.163333333333334</v>
      </c>
      <c r="AG3" s="19">
        <v>-7.3833333333333337</v>
      </c>
      <c r="AK3" s="19">
        <v>-5.2166666666666668</v>
      </c>
    </row>
    <row r="4" spans="2:37">
      <c r="C4" s="18">
        <v>2</v>
      </c>
      <c r="D4">
        <v>19</v>
      </c>
      <c r="E4">
        <v>56</v>
      </c>
      <c r="F4" s="84">
        <f t="shared" ref="F4:F21" si="0">E4/60</f>
        <v>0.93333333333333335</v>
      </c>
      <c r="G4" s="84">
        <f t="shared" ref="G4:G21" si="1">D4+F4</f>
        <v>19.933333333333334</v>
      </c>
      <c r="I4" s="18">
        <v>11</v>
      </c>
      <c r="J4" s="84">
        <v>0.48333333333333334</v>
      </c>
      <c r="K4" s="1">
        <v>7.72</v>
      </c>
      <c r="L4" s="1">
        <f>J4-K4</f>
        <v>-7.2366666666666664</v>
      </c>
      <c r="M4" s="17">
        <v>3</v>
      </c>
      <c r="N4" s="84">
        <v>18.066666666666666</v>
      </c>
      <c r="O4" s="1">
        <v>16.8</v>
      </c>
      <c r="P4" s="1">
        <f t="shared" ref="P4:P17" si="2">N4-O4</f>
        <v>1.2666666666666657</v>
      </c>
      <c r="R4" s="41">
        <v>11</v>
      </c>
      <c r="S4" s="26">
        <v>-7.2366666666666664</v>
      </c>
      <c r="U4" s="27">
        <v>3</v>
      </c>
      <c r="V4" s="26">
        <v>1.2666666666666657</v>
      </c>
      <c r="Y4" s="41">
        <v>11</v>
      </c>
      <c r="Z4" s="26">
        <v>-7.2366666666666664</v>
      </c>
      <c r="AB4" s="27">
        <v>3</v>
      </c>
      <c r="AC4" s="26">
        <v>1.2666666666666657</v>
      </c>
      <c r="AG4" s="19">
        <v>-7.3000000000000007</v>
      </c>
      <c r="AK4" s="19">
        <v>-3.5866666666666678</v>
      </c>
    </row>
    <row r="5" spans="2:37">
      <c r="C5" s="18">
        <v>3</v>
      </c>
      <c r="D5">
        <v>18</v>
      </c>
      <c r="E5">
        <v>4</v>
      </c>
      <c r="F5" s="84">
        <f t="shared" si="0"/>
        <v>6.6666666666666666E-2</v>
      </c>
      <c r="G5" s="84">
        <f t="shared" si="1"/>
        <v>18.066666666666666</v>
      </c>
      <c r="I5" s="18">
        <v>16</v>
      </c>
      <c r="J5" s="84">
        <v>7.6833333333333336</v>
      </c>
      <c r="K5" s="19">
        <v>7.5333333333333332</v>
      </c>
      <c r="L5" s="1">
        <f t="shared" ref="L5:L6" si="3">J5-K5</f>
        <v>0.15000000000000036</v>
      </c>
      <c r="M5" s="17">
        <v>4</v>
      </c>
      <c r="N5" s="84">
        <v>23.333333333333332</v>
      </c>
      <c r="O5" s="1">
        <v>16.850000000000001</v>
      </c>
      <c r="P5" s="1">
        <f t="shared" si="2"/>
        <v>6.4833333333333307</v>
      </c>
      <c r="R5" s="41">
        <v>16</v>
      </c>
      <c r="S5" s="26">
        <v>0.15000000000000036</v>
      </c>
      <c r="U5" s="27">
        <v>4</v>
      </c>
      <c r="V5" s="26">
        <v>6.4833333333333307</v>
      </c>
      <c r="Y5" s="41">
        <v>16</v>
      </c>
      <c r="Z5" s="26">
        <v>0.15000000000000036</v>
      </c>
      <c r="AB5" s="27">
        <v>4</v>
      </c>
      <c r="AC5" s="26">
        <v>6.4833333333333307</v>
      </c>
      <c r="AG5" s="19">
        <v>-7.296666666666666</v>
      </c>
      <c r="AK5" s="19">
        <v>-3.3633333333333315</v>
      </c>
    </row>
    <row r="6" spans="2:37">
      <c r="C6" s="18">
        <v>4</v>
      </c>
      <c r="D6">
        <v>23</v>
      </c>
      <c r="E6">
        <v>20</v>
      </c>
      <c r="F6" s="84">
        <f t="shared" si="0"/>
        <v>0.33333333333333331</v>
      </c>
      <c r="G6" s="84">
        <f t="shared" si="1"/>
        <v>23.333333333333332</v>
      </c>
      <c r="I6">
        <v>16</v>
      </c>
      <c r="J6" s="84">
        <v>7.7333333333333334</v>
      </c>
      <c r="K6" s="19">
        <v>7.5333333333333332</v>
      </c>
      <c r="L6" s="1">
        <f t="shared" si="3"/>
        <v>0.20000000000000018</v>
      </c>
      <c r="M6" s="17">
        <v>8</v>
      </c>
      <c r="N6" s="84">
        <v>23.433333333333334</v>
      </c>
      <c r="O6" s="1">
        <v>16.98</v>
      </c>
      <c r="P6" s="1">
        <f t="shared" si="2"/>
        <v>6.4533333333333331</v>
      </c>
      <c r="R6" s="90">
        <v>16</v>
      </c>
      <c r="S6" s="26">
        <v>0.20000000000000018</v>
      </c>
      <c r="U6" s="27">
        <v>8</v>
      </c>
      <c r="V6" s="26">
        <v>6.4533333333333331</v>
      </c>
      <c r="Y6" s="90">
        <v>16</v>
      </c>
      <c r="Z6" s="26">
        <v>0.20000000000000018</v>
      </c>
      <c r="AB6" s="27">
        <v>8</v>
      </c>
      <c r="AC6" s="26">
        <v>6.4533333333333331</v>
      </c>
      <c r="AG6" s="19">
        <v>-7.2366666666666664</v>
      </c>
      <c r="AK6" s="19">
        <v>-3.3166666666666664</v>
      </c>
    </row>
    <row r="7" spans="2:37">
      <c r="C7" s="18">
        <v>8</v>
      </c>
      <c r="D7">
        <v>23</v>
      </c>
      <c r="E7">
        <v>26</v>
      </c>
      <c r="F7" s="84">
        <f t="shared" si="0"/>
        <v>0.43333333333333335</v>
      </c>
      <c r="G7" s="84">
        <f t="shared" si="1"/>
        <v>23.433333333333334</v>
      </c>
      <c r="J7" s="1"/>
      <c r="K7" s="1"/>
      <c r="L7" s="1"/>
      <c r="M7" s="17">
        <v>9</v>
      </c>
      <c r="N7" s="84">
        <v>18.566666666666666</v>
      </c>
      <c r="O7" s="1">
        <v>17.03</v>
      </c>
      <c r="P7" s="1">
        <f t="shared" si="2"/>
        <v>1.5366666666666653</v>
      </c>
      <c r="U7" s="27">
        <v>9</v>
      </c>
      <c r="V7" s="26">
        <v>1.5366666666666653</v>
      </c>
      <c r="Y7" s="28">
        <v>2</v>
      </c>
      <c r="Z7" s="13">
        <v>-4.5133333333333328</v>
      </c>
      <c r="AB7" s="27">
        <v>9</v>
      </c>
      <c r="AC7" s="26">
        <v>1.5366666666666653</v>
      </c>
      <c r="AG7" s="19">
        <v>-6.8666666666666663</v>
      </c>
      <c r="AK7" s="19">
        <v>-0.75</v>
      </c>
    </row>
    <row r="8" spans="2:37">
      <c r="C8" s="18">
        <v>9</v>
      </c>
      <c r="D8">
        <v>18</v>
      </c>
      <c r="E8">
        <v>34</v>
      </c>
      <c r="F8" s="84">
        <f t="shared" si="0"/>
        <v>0.56666666666666665</v>
      </c>
      <c r="G8" s="84">
        <f t="shared" si="1"/>
        <v>18.566666666666666</v>
      </c>
      <c r="I8" s="23" t="s">
        <v>52</v>
      </c>
      <c r="J8" s="1"/>
      <c r="K8" s="1"/>
      <c r="L8" s="1"/>
      <c r="M8" s="17">
        <v>9</v>
      </c>
      <c r="N8" s="84">
        <v>18.933333333333334</v>
      </c>
      <c r="O8" s="1">
        <v>17.03</v>
      </c>
      <c r="P8" s="1">
        <f t="shared" si="2"/>
        <v>1.9033333333333324</v>
      </c>
      <c r="U8" s="27">
        <v>9</v>
      </c>
      <c r="V8" s="26">
        <v>1.9033333333333324</v>
      </c>
      <c r="Y8" s="28">
        <v>3</v>
      </c>
      <c r="Z8" s="13">
        <v>-4.8833333333333329</v>
      </c>
      <c r="AB8" s="27">
        <v>9</v>
      </c>
      <c r="AC8" s="26">
        <v>1.9033333333333324</v>
      </c>
      <c r="AG8" s="19">
        <v>-6.7166666666666668</v>
      </c>
      <c r="AK8" s="19">
        <v>8.3333333333332149E-2</v>
      </c>
    </row>
    <row r="9" spans="2:37">
      <c r="C9">
        <v>9</v>
      </c>
      <c r="D9">
        <v>18</v>
      </c>
      <c r="E9">
        <v>56</v>
      </c>
      <c r="F9" s="84">
        <f t="shared" si="0"/>
        <v>0.93333333333333335</v>
      </c>
      <c r="G9" s="84">
        <f t="shared" si="1"/>
        <v>18.933333333333334</v>
      </c>
      <c r="J9" s="1"/>
      <c r="K9" s="1"/>
      <c r="L9" s="1"/>
      <c r="M9" s="17">
        <v>14</v>
      </c>
      <c r="N9" s="84">
        <v>21.233333333333334</v>
      </c>
      <c r="O9" s="1">
        <v>17.2</v>
      </c>
      <c r="P9" s="1">
        <f t="shared" si="2"/>
        <v>4.033333333333335</v>
      </c>
      <c r="U9" s="27">
        <v>14</v>
      </c>
      <c r="V9" s="26">
        <v>4.033333333333335</v>
      </c>
      <c r="Y9" s="28">
        <v>3</v>
      </c>
      <c r="Z9" s="13">
        <v>-4.5</v>
      </c>
      <c r="AB9" s="27">
        <v>14</v>
      </c>
      <c r="AC9" s="26">
        <v>4.033333333333335</v>
      </c>
      <c r="AG9" s="19">
        <v>-6.6333333333333329</v>
      </c>
      <c r="AK9" s="19">
        <v>0.13333333333333286</v>
      </c>
    </row>
    <row r="10" spans="2:37">
      <c r="C10" s="18">
        <v>11</v>
      </c>
      <c r="D10">
        <v>0</v>
      </c>
      <c r="E10">
        <v>29</v>
      </c>
      <c r="F10" s="84">
        <f t="shared" si="0"/>
        <v>0.48333333333333334</v>
      </c>
      <c r="G10" s="84">
        <f t="shared" si="1"/>
        <v>0.48333333333333334</v>
      </c>
      <c r="J10" s="1"/>
      <c r="K10" s="1"/>
      <c r="L10" s="1"/>
      <c r="M10" s="17">
        <v>14</v>
      </c>
      <c r="N10" s="84">
        <v>22.616666666666667</v>
      </c>
      <c r="O10" s="1">
        <v>17.2</v>
      </c>
      <c r="P10" s="1">
        <f t="shared" si="2"/>
        <v>5.4166666666666679</v>
      </c>
      <c r="U10" s="27">
        <v>14</v>
      </c>
      <c r="V10" s="26">
        <v>5.4166666666666679</v>
      </c>
      <c r="Y10" s="28">
        <v>3</v>
      </c>
      <c r="Z10" s="13">
        <v>-3.45</v>
      </c>
      <c r="AB10" s="27">
        <v>14</v>
      </c>
      <c r="AC10" s="26">
        <v>5.4166666666666679</v>
      </c>
      <c r="AG10" s="19">
        <v>-6.1000000000000005</v>
      </c>
      <c r="AK10" s="19">
        <v>0.28000000000000114</v>
      </c>
    </row>
    <row r="11" spans="2:37">
      <c r="C11" s="18">
        <v>14</v>
      </c>
      <c r="D11">
        <v>21</v>
      </c>
      <c r="E11">
        <v>14</v>
      </c>
      <c r="F11" s="84">
        <f t="shared" si="0"/>
        <v>0.23333333333333334</v>
      </c>
      <c r="G11" s="84">
        <f t="shared" si="1"/>
        <v>21.233333333333334</v>
      </c>
      <c r="J11" s="1"/>
      <c r="K11" s="1"/>
      <c r="L11" s="1"/>
      <c r="M11" s="17">
        <v>15</v>
      </c>
      <c r="N11" s="84">
        <v>18.466666666666665</v>
      </c>
      <c r="O11" s="19">
        <v>17.25</v>
      </c>
      <c r="P11" s="1">
        <f t="shared" si="2"/>
        <v>1.216666666666665</v>
      </c>
      <c r="U11" s="27">
        <v>15</v>
      </c>
      <c r="V11" s="26">
        <v>1.216666666666665</v>
      </c>
      <c r="Y11" s="28">
        <v>3</v>
      </c>
      <c r="Z11" s="13">
        <v>-2.2333333333333334</v>
      </c>
      <c r="AB11" s="27">
        <v>15</v>
      </c>
      <c r="AC11" s="26">
        <v>1.216666666666665</v>
      </c>
      <c r="AG11" s="19">
        <v>-5.4833333333333343</v>
      </c>
      <c r="AK11" s="19">
        <v>0.29999999999999716</v>
      </c>
    </row>
    <row r="12" spans="2:37">
      <c r="C12">
        <v>14</v>
      </c>
      <c r="D12">
        <v>22</v>
      </c>
      <c r="E12">
        <v>37</v>
      </c>
      <c r="F12" s="84">
        <f t="shared" si="0"/>
        <v>0.6166666666666667</v>
      </c>
      <c r="G12" s="84">
        <f t="shared" si="1"/>
        <v>22.616666666666667</v>
      </c>
      <c r="J12" s="1"/>
      <c r="K12" s="1"/>
      <c r="L12" s="1"/>
      <c r="M12" s="17">
        <v>16</v>
      </c>
      <c r="N12" s="84">
        <v>19</v>
      </c>
      <c r="O12" s="19">
        <v>17.283333333333335</v>
      </c>
      <c r="P12" s="1">
        <f t="shared" si="2"/>
        <v>1.716666666666665</v>
      </c>
      <c r="U12" s="27">
        <v>16</v>
      </c>
      <c r="V12" s="26">
        <v>1.716666666666665</v>
      </c>
      <c r="Y12" s="28">
        <v>3</v>
      </c>
      <c r="Z12" s="13">
        <v>-0.86666666666666625</v>
      </c>
      <c r="AB12" s="27">
        <v>16</v>
      </c>
      <c r="AC12" s="26">
        <v>1.716666666666665</v>
      </c>
      <c r="AG12" s="19">
        <v>-5.2833333333333332</v>
      </c>
      <c r="AK12" s="19">
        <v>0.41999999999999815</v>
      </c>
    </row>
    <row r="13" spans="2:37">
      <c r="C13" s="18">
        <v>15</v>
      </c>
      <c r="D13">
        <v>18</v>
      </c>
      <c r="E13">
        <v>28</v>
      </c>
      <c r="F13" s="84">
        <f t="shared" si="0"/>
        <v>0.46666666666666667</v>
      </c>
      <c r="G13" s="84">
        <f t="shared" si="1"/>
        <v>18.466666666666665</v>
      </c>
      <c r="J13" s="1"/>
      <c r="K13" s="1"/>
      <c r="L13" s="1"/>
      <c r="M13" s="17">
        <v>16</v>
      </c>
      <c r="N13" s="84">
        <v>19.716666666666665</v>
      </c>
      <c r="O13" s="19">
        <v>17.283333333333335</v>
      </c>
      <c r="P13" s="1">
        <f t="shared" si="2"/>
        <v>2.43333333333333</v>
      </c>
      <c r="U13" s="27">
        <v>16</v>
      </c>
      <c r="V13" s="26">
        <v>2.43333333333333</v>
      </c>
      <c r="Y13" s="28">
        <v>4</v>
      </c>
      <c r="Z13" s="13">
        <v>-4.07</v>
      </c>
      <c r="AB13" s="27">
        <v>16</v>
      </c>
      <c r="AC13" s="26">
        <v>2.43333333333333</v>
      </c>
      <c r="AG13" s="19">
        <v>-4.8833333333333329</v>
      </c>
      <c r="AK13" s="19">
        <v>0.46333333333333115</v>
      </c>
    </row>
    <row r="14" spans="2:37">
      <c r="C14">
        <v>16</v>
      </c>
      <c r="D14">
        <v>7</v>
      </c>
      <c r="E14">
        <v>41</v>
      </c>
      <c r="F14" s="84">
        <f t="shared" si="0"/>
        <v>0.68333333333333335</v>
      </c>
      <c r="G14" s="84">
        <f t="shared" si="1"/>
        <v>7.6833333333333336</v>
      </c>
      <c r="J14" s="1"/>
      <c r="K14" s="1"/>
      <c r="L14" s="1"/>
      <c r="M14" s="17">
        <v>17</v>
      </c>
      <c r="N14" s="84">
        <v>18.266666666666666</v>
      </c>
      <c r="O14" s="19">
        <v>17.316666666666666</v>
      </c>
      <c r="P14" s="1">
        <f t="shared" si="2"/>
        <v>0.94999999999999929</v>
      </c>
      <c r="U14" s="27">
        <v>17</v>
      </c>
      <c r="V14" s="26">
        <v>0.94999999999999929</v>
      </c>
      <c r="Y14" s="28">
        <v>5</v>
      </c>
      <c r="Z14" s="13">
        <v>-1.1299999999999999</v>
      </c>
      <c r="AB14" s="27">
        <v>17</v>
      </c>
      <c r="AC14" s="26">
        <v>0.94999999999999929</v>
      </c>
      <c r="AG14" s="19">
        <v>-4.8166666666666664</v>
      </c>
      <c r="AK14" s="19">
        <v>0.50333333333333385</v>
      </c>
    </row>
    <row r="15" spans="2:37">
      <c r="C15">
        <v>16</v>
      </c>
      <c r="D15">
        <v>7</v>
      </c>
      <c r="E15">
        <v>44</v>
      </c>
      <c r="F15" s="84">
        <f t="shared" si="0"/>
        <v>0.73333333333333328</v>
      </c>
      <c r="G15" s="84">
        <f t="shared" si="1"/>
        <v>7.7333333333333334</v>
      </c>
      <c r="J15" s="1"/>
      <c r="K15" s="1"/>
      <c r="L15" s="1"/>
      <c r="M15" s="17">
        <v>17</v>
      </c>
      <c r="N15" s="84">
        <v>18.383333333333333</v>
      </c>
      <c r="O15" s="19">
        <v>17.316666666666666</v>
      </c>
      <c r="P15" s="1">
        <f t="shared" si="2"/>
        <v>1.0666666666666664</v>
      </c>
      <c r="U15" s="27">
        <v>17</v>
      </c>
      <c r="V15" s="26">
        <v>1.0666666666666664</v>
      </c>
      <c r="Y15" s="28">
        <v>5</v>
      </c>
      <c r="Z15" s="13">
        <v>-0.96333333333333293</v>
      </c>
      <c r="AB15" s="27">
        <v>17</v>
      </c>
      <c r="AC15" s="26">
        <v>1.0666666666666664</v>
      </c>
      <c r="AG15" s="19">
        <v>-4.7699999999999996</v>
      </c>
      <c r="AK15" s="19">
        <v>0.51999999999999957</v>
      </c>
    </row>
    <row r="16" spans="2:37">
      <c r="C16">
        <v>16</v>
      </c>
      <c r="D16">
        <v>19</v>
      </c>
      <c r="E16">
        <v>0</v>
      </c>
      <c r="F16" s="84">
        <f t="shared" si="0"/>
        <v>0</v>
      </c>
      <c r="G16" s="84">
        <f t="shared" si="1"/>
        <v>19</v>
      </c>
      <c r="J16" s="1"/>
      <c r="K16" s="1"/>
      <c r="L16" s="1"/>
      <c r="M16" s="17">
        <v>17</v>
      </c>
      <c r="N16" s="84">
        <v>22.333333333333332</v>
      </c>
      <c r="O16" s="19">
        <v>17.316666666666666</v>
      </c>
      <c r="P16" s="1">
        <f t="shared" si="2"/>
        <v>5.0166666666666657</v>
      </c>
      <c r="U16" s="27">
        <v>17</v>
      </c>
      <c r="V16" s="26">
        <v>5.0166666666666657</v>
      </c>
      <c r="Y16" s="28">
        <v>5</v>
      </c>
      <c r="Z16" s="13">
        <v>2.7033333333333331</v>
      </c>
      <c r="AB16" s="27">
        <v>17</v>
      </c>
      <c r="AC16" s="26">
        <v>5.0166666666666657</v>
      </c>
      <c r="AG16" s="19">
        <v>-4.7333333333333334</v>
      </c>
      <c r="AK16" s="19">
        <v>0.52999999999999758</v>
      </c>
    </row>
    <row r="17" spans="2:37">
      <c r="C17">
        <v>16</v>
      </c>
      <c r="D17">
        <v>19</v>
      </c>
      <c r="E17">
        <v>43</v>
      </c>
      <c r="F17" s="84">
        <f t="shared" si="0"/>
        <v>0.71666666666666667</v>
      </c>
      <c r="G17" s="84">
        <f t="shared" si="1"/>
        <v>19.716666666666665</v>
      </c>
      <c r="J17" s="1"/>
      <c r="K17" s="1"/>
      <c r="L17" s="1"/>
      <c r="M17" s="17">
        <v>19</v>
      </c>
      <c r="N17" s="84">
        <v>22.333333333333332</v>
      </c>
      <c r="O17" s="19">
        <v>17.383333333333333</v>
      </c>
      <c r="P17" s="1">
        <f t="shared" si="2"/>
        <v>4.9499999999999993</v>
      </c>
      <c r="U17" s="27">
        <v>19</v>
      </c>
      <c r="V17" s="26">
        <v>4.9499999999999993</v>
      </c>
      <c r="Y17" s="28">
        <v>6</v>
      </c>
      <c r="Z17" s="13">
        <v>-7.3833333333333337</v>
      </c>
      <c r="AB17" s="27">
        <v>19</v>
      </c>
      <c r="AC17" s="26">
        <v>4.9499999999999993</v>
      </c>
      <c r="AG17" s="19">
        <v>-4.7333333333333334</v>
      </c>
      <c r="AK17" s="19">
        <v>0.63666666666666671</v>
      </c>
    </row>
    <row r="18" spans="2:37">
      <c r="C18">
        <v>17</v>
      </c>
      <c r="D18">
        <v>18</v>
      </c>
      <c r="E18">
        <v>16</v>
      </c>
      <c r="F18" s="84">
        <f t="shared" si="0"/>
        <v>0.26666666666666666</v>
      </c>
      <c r="G18" s="84">
        <f t="shared" si="1"/>
        <v>18.266666666666666</v>
      </c>
      <c r="J18" s="1"/>
      <c r="K18" s="1"/>
      <c r="L18" s="1"/>
      <c r="M18" s="1"/>
      <c r="N18" s="1"/>
      <c r="O18" s="1"/>
      <c r="P18" s="1"/>
      <c r="Y18" s="28">
        <v>6</v>
      </c>
      <c r="Z18" s="13">
        <v>-7.3000000000000007</v>
      </c>
      <c r="AB18" s="28">
        <v>1</v>
      </c>
      <c r="AC18" s="13">
        <v>0.96999999999999886</v>
      </c>
      <c r="AG18" s="19">
        <v>-4.5133333333333328</v>
      </c>
      <c r="AK18" s="19">
        <v>0.64999999999999858</v>
      </c>
    </row>
    <row r="19" spans="2:37">
      <c r="C19">
        <v>17</v>
      </c>
      <c r="D19">
        <v>18</v>
      </c>
      <c r="E19">
        <v>23</v>
      </c>
      <c r="F19" s="84">
        <f t="shared" si="0"/>
        <v>0.38333333333333336</v>
      </c>
      <c r="G19" s="84">
        <f t="shared" si="1"/>
        <v>18.383333333333333</v>
      </c>
      <c r="J19" s="1"/>
      <c r="K19" s="1"/>
      <c r="L19" s="1"/>
      <c r="M19" s="1" t="s">
        <v>53</v>
      </c>
      <c r="N19" s="1"/>
      <c r="O19" s="1"/>
      <c r="P19" s="1"/>
      <c r="Y19" s="28">
        <v>6</v>
      </c>
      <c r="Z19" s="13">
        <v>-6.1000000000000005</v>
      </c>
      <c r="AB19" s="28">
        <v>1</v>
      </c>
      <c r="AC19" s="13">
        <v>3.086666666666666</v>
      </c>
      <c r="AG19" s="19">
        <v>-4.5</v>
      </c>
      <c r="AK19" s="19">
        <v>0.64999999999999858</v>
      </c>
    </row>
    <row r="20" spans="2:37">
      <c r="C20">
        <v>17</v>
      </c>
      <c r="D20">
        <v>22</v>
      </c>
      <c r="E20">
        <v>20</v>
      </c>
      <c r="F20" s="84">
        <f t="shared" si="0"/>
        <v>0.33333333333333331</v>
      </c>
      <c r="G20" s="84">
        <f t="shared" si="1"/>
        <v>22.333333333333332</v>
      </c>
      <c r="J20" s="1"/>
      <c r="K20" s="1"/>
      <c r="L20" s="1"/>
      <c r="M20" s="1"/>
      <c r="N20" s="1"/>
      <c r="O20" s="1"/>
      <c r="P20" s="1"/>
      <c r="Y20" s="28">
        <v>6</v>
      </c>
      <c r="Z20" s="13">
        <v>-3.45</v>
      </c>
      <c r="AB20" s="28">
        <v>2</v>
      </c>
      <c r="AC20" s="13">
        <v>4.1133333333333333</v>
      </c>
      <c r="AG20" s="19">
        <v>-4.07</v>
      </c>
      <c r="AK20" s="19">
        <v>0.68333333333333357</v>
      </c>
    </row>
    <row r="21" spans="2:37">
      <c r="C21">
        <v>19</v>
      </c>
      <c r="D21">
        <v>22</v>
      </c>
      <c r="E21">
        <v>20</v>
      </c>
      <c r="F21" s="84">
        <f t="shared" si="0"/>
        <v>0.33333333333333331</v>
      </c>
      <c r="G21" s="84">
        <f t="shared" si="1"/>
        <v>22.333333333333332</v>
      </c>
      <c r="J21" s="1"/>
      <c r="K21" s="1"/>
      <c r="L21" s="1"/>
      <c r="M21" s="1"/>
      <c r="N21" s="1"/>
      <c r="O21" s="1"/>
      <c r="P21" s="1"/>
      <c r="Y21" s="28">
        <v>6</v>
      </c>
      <c r="Z21" s="13">
        <v>-2.8833333333333337</v>
      </c>
      <c r="AB21" s="28">
        <v>2</v>
      </c>
      <c r="AC21" s="13">
        <v>4.3133333333333326</v>
      </c>
      <c r="AG21" s="19">
        <v>-4.0366666666666671</v>
      </c>
      <c r="AK21" s="19">
        <v>0.68666666666666742</v>
      </c>
    </row>
    <row r="22" spans="2:37" ht="45">
      <c r="B22" t="s">
        <v>9</v>
      </c>
      <c r="C22" s="17">
        <v>1</v>
      </c>
      <c r="D22">
        <v>17</v>
      </c>
      <c r="E22">
        <v>42</v>
      </c>
      <c r="F22" s="84">
        <f t="shared" ref="F22:F84" si="4">E22/60</f>
        <v>0.7</v>
      </c>
      <c r="G22" s="84">
        <f t="shared" ref="G22:G84" si="5">D22+F22</f>
        <v>17.7</v>
      </c>
      <c r="I22" s="17" t="s">
        <v>25</v>
      </c>
      <c r="J22" s="20" t="s">
        <v>30</v>
      </c>
      <c r="K22" t="s">
        <v>26</v>
      </c>
      <c r="L22" s="20" t="s">
        <v>27</v>
      </c>
      <c r="M22" s="17" t="s">
        <v>25</v>
      </c>
      <c r="N22" s="20" t="s">
        <v>31</v>
      </c>
      <c r="O22" t="s">
        <v>28</v>
      </c>
      <c r="P22" s="20" t="s">
        <v>29</v>
      </c>
      <c r="R22" s="20" t="s">
        <v>25</v>
      </c>
      <c r="S22" t="s">
        <v>26</v>
      </c>
      <c r="U22" s="20" t="s">
        <v>25</v>
      </c>
      <c r="V22" t="s">
        <v>28</v>
      </c>
      <c r="W22" s="54"/>
      <c r="Y22" s="28">
        <v>6</v>
      </c>
      <c r="Z22" s="13">
        <v>-2.3666666666666671</v>
      </c>
      <c r="AB22" s="28">
        <v>2</v>
      </c>
      <c r="AC22" s="13">
        <v>4.3633333333333333</v>
      </c>
      <c r="AG22" s="19">
        <v>-3.8</v>
      </c>
      <c r="AK22" s="19">
        <v>0.8333333333333357</v>
      </c>
    </row>
    <row r="23" spans="2:37">
      <c r="C23" s="17">
        <v>1</v>
      </c>
      <c r="D23">
        <v>19</v>
      </c>
      <c r="E23">
        <v>49</v>
      </c>
      <c r="F23" s="84">
        <f t="shared" si="4"/>
        <v>0.81666666666666665</v>
      </c>
      <c r="G23" s="84">
        <f t="shared" si="5"/>
        <v>19.816666666666666</v>
      </c>
      <c r="I23" s="17">
        <v>2</v>
      </c>
      <c r="J23" s="84">
        <v>3.5166666666666666</v>
      </c>
      <c r="K23" s="1">
        <v>8.0299999999999994</v>
      </c>
      <c r="L23" s="1">
        <f>J23-K23</f>
        <v>-4.5133333333333328</v>
      </c>
      <c r="M23" s="17">
        <v>1</v>
      </c>
      <c r="N23" s="84">
        <v>17.7</v>
      </c>
      <c r="O23" s="1">
        <v>16.73</v>
      </c>
      <c r="P23" s="1">
        <f>N23-O23</f>
        <v>0.96999999999999886</v>
      </c>
      <c r="R23" s="28">
        <v>2</v>
      </c>
      <c r="S23" s="13">
        <v>-4.5133333333333328</v>
      </c>
      <c r="U23" s="28">
        <v>1</v>
      </c>
      <c r="V23" s="13">
        <v>0.96999999999999886</v>
      </c>
      <c r="Y23" s="28">
        <v>6</v>
      </c>
      <c r="Z23" s="13">
        <v>3.3499999999999996</v>
      </c>
      <c r="AB23" s="28">
        <v>2</v>
      </c>
      <c r="AC23" s="13">
        <v>4.629999999999999</v>
      </c>
      <c r="AG23" s="19">
        <v>-3.7500000000000004</v>
      </c>
      <c r="AK23" s="19">
        <v>0.85333333333333172</v>
      </c>
    </row>
    <row r="24" spans="2:37">
      <c r="C24" s="17">
        <v>2</v>
      </c>
      <c r="D24">
        <v>3</v>
      </c>
      <c r="E24">
        <v>31</v>
      </c>
      <c r="F24" s="84">
        <f t="shared" si="4"/>
        <v>0.51666666666666672</v>
      </c>
      <c r="G24" s="84">
        <f t="shared" si="5"/>
        <v>3.5166666666666666</v>
      </c>
      <c r="I24" s="17">
        <v>3</v>
      </c>
      <c r="J24" s="84">
        <v>3.1166666666666667</v>
      </c>
      <c r="K24" s="1">
        <v>8</v>
      </c>
      <c r="L24" s="1">
        <f t="shared" ref="L24:L65" si="6">J24-K24</f>
        <v>-4.8833333333333329</v>
      </c>
      <c r="M24" s="17">
        <v>1</v>
      </c>
      <c r="N24" s="84">
        <v>19.816666666666666</v>
      </c>
      <c r="O24" s="1">
        <v>16.73</v>
      </c>
      <c r="P24" s="1">
        <f t="shared" ref="P24:P57" si="7">N24-O24</f>
        <v>3.086666666666666</v>
      </c>
      <c r="R24" s="28">
        <v>3</v>
      </c>
      <c r="S24" s="13">
        <v>-4.8833333333333329</v>
      </c>
      <c r="U24" s="28">
        <v>1</v>
      </c>
      <c r="V24" s="13">
        <v>3.086666666666666</v>
      </c>
      <c r="Y24" s="28">
        <v>6</v>
      </c>
      <c r="Z24" s="13">
        <v>3.6999999999999993</v>
      </c>
      <c r="AB24" s="28">
        <v>2</v>
      </c>
      <c r="AC24" s="13">
        <v>4.8466666666666676</v>
      </c>
      <c r="AG24" s="19">
        <v>-3.4866666666666664</v>
      </c>
      <c r="AK24" s="19">
        <v>0.86333333333333329</v>
      </c>
    </row>
    <row r="25" spans="2:37">
      <c r="C25" s="17">
        <v>2</v>
      </c>
      <c r="D25">
        <v>20</v>
      </c>
      <c r="E25">
        <v>53</v>
      </c>
      <c r="F25" s="84">
        <f t="shared" si="4"/>
        <v>0.8833333333333333</v>
      </c>
      <c r="G25" s="84">
        <f t="shared" si="5"/>
        <v>20.883333333333333</v>
      </c>
      <c r="I25" s="17">
        <v>3</v>
      </c>
      <c r="J25" s="84">
        <v>3.5</v>
      </c>
      <c r="K25" s="1">
        <v>8</v>
      </c>
      <c r="L25" s="1">
        <f t="shared" si="6"/>
        <v>-4.5</v>
      </c>
      <c r="M25" s="17">
        <v>2</v>
      </c>
      <c r="N25" s="84">
        <v>20.883333333333333</v>
      </c>
      <c r="O25" s="1">
        <v>16.77</v>
      </c>
      <c r="P25" s="1">
        <f t="shared" si="7"/>
        <v>4.1133333333333333</v>
      </c>
      <c r="R25" s="28">
        <v>3</v>
      </c>
      <c r="S25" s="13">
        <v>-4.5</v>
      </c>
      <c r="U25" s="28">
        <v>2</v>
      </c>
      <c r="V25" s="13">
        <v>4.1133333333333333</v>
      </c>
      <c r="Y25" s="28">
        <v>9</v>
      </c>
      <c r="Z25" s="13">
        <v>-6.8666666666666663</v>
      </c>
      <c r="AB25" s="28">
        <v>2</v>
      </c>
      <c r="AC25" s="13">
        <v>6.5466666666666669</v>
      </c>
      <c r="AG25" s="19">
        <v>-3.4833333333333338</v>
      </c>
      <c r="AK25" s="19">
        <v>0.86666666666666714</v>
      </c>
    </row>
    <row r="26" spans="2:37">
      <c r="C26" s="17">
        <v>2</v>
      </c>
      <c r="D26">
        <v>21</v>
      </c>
      <c r="E26">
        <v>5</v>
      </c>
      <c r="F26" s="84">
        <f t="shared" si="4"/>
        <v>8.3333333333333329E-2</v>
      </c>
      <c r="G26" s="84">
        <f t="shared" si="5"/>
        <v>21.083333333333332</v>
      </c>
      <c r="I26" s="17">
        <v>3</v>
      </c>
      <c r="J26" s="84">
        <v>4.55</v>
      </c>
      <c r="K26" s="1">
        <v>8</v>
      </c>
      <c r="L26" s="1">
        <f t="shared" si="6"/>
        <v>-3.45</v>
      </c>
      <c r="M26" s="17">
        <v>2</v>
      </c>
      <c r="N26" s="84">
        <v>21.083333333333332</v>
      </c>
      <c r="O26" s="1">
        <v>16.77</v>
      </c>
      <c r="P26" s="1">
        <f t="shared" si="7"/>
        <v>4.3133333333333326</v>
      </c>
      <c r="R26" s="28">
        <v>3</v>
      </c>
      <c r="S26" s="13">
        <v>-3.45</v>
      </c>
      <c r="U26" s="28">
        <v>2</v>
      </c>
      <c r="V26" s="13">
        <v>4.3133333333333326</v>
      </c>
      <c r="Y26" s="28">
        <v>10</v>
      </c>
      <c r="Z26" s="13">
        <v>-2.7366666666666664</v>
      </c>
      <c r="AB26" s="28">
        <v>2</v>
      </c>
      <c r="AC26" s="13">
        <v>6.7633333333333354</v>
      </c>
      <c r="AG26" s="19">
        <v>-3.45</v>
      </c>
      <c r="AK26" s="19">
        <v>0.87999999999999901</v>
      </c>
    </row>
    <row r="27" spans="2:37">
      <c r="C27" s="17">
        <v>2</v>
      </c>
      <c r="D27">
        <v>21</v>
      </c>
      <c r="E27">
        <v>8</v>
      </c>
      <c r="F27" s="84">
        <f t="shared" si="4"/>
        <v>0.13333333333333333</v>
      </c>
      <c r="G27" s="84">
        <f t="shared" si="5"/>
        <v>21.133333333333333</v>
      </c>
      <c r="I27" s="17">
        <v>3</v>
      </c>
      <c r="J27" s="84">
        <v>5.7666666666666666</v>
      </c>
      <c r="K27" s="1">
        <v>8</v>
      </c>
      <c r="L27" s="1">
        <f t="shared" si="6"/>
        <v>-2.2333333333333334</v>
      </c>
      <c r="M27" s="17">
        <v>2</v>
      </c>
      <c r="N27" s="84">
        <v>21.133333333333333</v>
      </c>
      <c r="O27" s="1">
        <v>16.77</v>
      </c>
      <c r="P27" s="1">
        <f t="shared" si="7"/>
        <v>4.3633333333333333</v>
      </c>
      <c r="R27" s="28">
        <v>3</v>
      </c>
      <c r="S27" s="13">
        <v>-2.2333333333333334</v>
      </c>
      <c r="U27" s="28">
        <v>2</v>
      </c>
      <c r="V27" s="13">
        <v>4.3633333333333333</v>
      </c>
      <c r="Y27" s="28">
        <v>10</v>
      </c>
      <c r="Z27" s="13">
        <v>0.11333333333333329</v>
      </c>
      <c r="AB27" s="28">
        <v>3</v>
      </c>
      <c r="AC27" s="13">
        <v>4.2666666666666657</v>
      </c>
      <c r="AG27" s="19">
        <v>-3.45</v>
      </c>
      <c r="AK27" s="19">
        <v>0.94999999999999929</v>
      </c>
    </row>
    <row r="28" spans="2:37">
      <c r="C28" s="17">
        <v>2</v>
      </c>
      <c r="D28">
        <v>21</v>
      </c>
      <c r="E28">
        <v>24</v>
      </c>
      <c r="F28" s="84">
        <f t="shared" si="4"/>
        <v>0.4</v>
      </c>
      <c r="G28" s="84">
        <f t="shared" si="5"/>
        <v>21.4</v>
      </c>
      <c r="I28" s="17">
        <v>3</v>
      </c>
      <c r="J28" s="84">
        <v>7.1333333333333337</v>
      </c>
      <c r="K28" s="1">
        <v>8</v>
      </c>
      <c r="L28" s="1">
        <f t="shared" si="6"/>
        <v>-0.86666666666666625</v>
      </c>
      <c r="M28" s="17">
        <v>2</v>
      </c>
      <c r="N28" s="84">
        <v>21.4</v>
      </c>
      <c r="O28" s="1">
        <v>16.77</v>
      </c>
      <c r="P28" s="1">
        <f t="shared" si="7"/>
        <v>4.629999999999999</v>
      </c>
      <c r="R28" s="28">
        <v>3</v>
      </c>
      <c r="S28" s="13">
        <v>-0.86666666666666625</v>
      </c>
      <c r="U28" s="28">
        <v>2</v>
      </c>
      <c r="V28" s="13">
        <v>4.629999999999999</v>
      </c>
      <c r="Y28" s="28">
        <v>13</v>
      </c>
      <c r="Z28" s="13">
        <v>-0.48333333333333339</v>
      </c>
      <c r="AB28" s="28">
        <v>4</v>
      </c>
      <c r="AC28" s="13">
        <v>1.3499999999999979</v>
      </c>
      <c r="AG28" s="19">
        <v>-3.2</v>
      </c>
      <c r="AK28" s="19">
        <v>0.96999999999999886</v>
      </c>
    </row>
    <row r="29" spans="2:37">
      <c r="C29" s="17">
        <v>2</v>
      </c>
      <c r="D29">
        <v>21</v>
      </c>
      <c r="E29">
        <v>37</v>
      </c>
      <c r="F29" s="84">
        <f t="shared" si="4"/>
        <v>0.6166666666666667</v>
      </c>
      <c r="G29" s="84">
        <f t="shared" si="5"/>
        <v>21.616666666666667</v>
      </c>
      <c r="I29" s="17">
        <v>4</v>
      </c>
      <c r="J29" s="84">
        <v>3.9</v>
      </c>
      <c r="K29" s="1">
        <v>7.97</v>
      </c>
      <c r="L29" s="1">
        <f t="shared" si="6"/>
        <v>-4.07</v>
      </c>
      <c r="M29" s="17">
        <v>2</v>
      </c>
      <c r="N29" s="84">
        <v>21.616666666666667</v>
      </c>
      <c r="O29" s="1">
        <v>16.77</v>
      </c>
      <c r="P29" s="1">
        <f t="shared" si="7"/>
        <v>4.8466666666666676</v>
      </c>
      <c r="R29" s="28">
        <v>4</v>
      </c>
      <c r="S29" s="13">
        <v>-4.07</v>
      </c>
      <c r="U29" s="28">
        <v>2</v>
      </c>
      <c r="V29" s="13">
        <v>4.8466666666666676</v>
      </c>
      <c r="Y29" s="28">
        <v>13</v>
      </c>
      <c r="Z29" s="13">
        <v>0.25</v>
      </c>
      <c r="AB29" s="28">
        <v>5</v>
      </c>
      <c r="AC29" s="13">
        <v>2.5366666666666688</v>
      </c>
      <c r="AG29" s="19">
        <v>-2.9833333333333334</v>
      </c>
      <c r="AK29" s="19">
        <v>0.98333333333333428</v>
      </c>
    </row>
    <row r="30" spans="2:37">
      <c r="C30" s="17">
        <v>2</v>
      </c>
      <c r="D30" s="8">
        <v>23</v>
      </c>
      <c r="E30" s="8">
        <v>19</v>
      </c>
      <c r="F30" s="86">
        <f t="shared" si="4"/>
        <v>0.31666666666666665</v>
      </c>
      <c r="G30" s="86">
        <f t="shared" si="5"/>
        <v>23.316666666666666</v>
      </c>
      <c r="I30" s="17">
        <v>5</v>
      </c>
      <c r="J30" s="84">
        <v>6.8</v>
      </c>
      <c r="K30" s="1">
        <v>7.93</v>
      </c>
      <c r="L30" s="1">
        <f t="shared" si="6"/>
        <v>-1.1299999999999999</v>
      </c>
      <c r="M30" s="17">
        <v>2</v>
      </c>
      <c r="N30" s="84">
        <v>23.316666666666666</v>
      </c>
      <c r="O30" s="1">
        <v>16.77</v>
      </c>
      <c r="P30" s="1">
        <f t="shared" si="7"/>
        <v>6.5466666666666669</v>
      </c>
      <c r="R30" s="28">
        <v>5</v>
      </c>
      <c r="S30" s="13">
        <v>-1.1299999999999999</v>
      </c>
      <c r="U30" s="28">
        <v>2</v>
      </c>
      <c r="V30" s="13">
        <v>6.5466666666666669</v>
      </c>
      <c r="Y30" s="28">
        <v>14</v>
      </c>
      <c r="Z30" s="13">
        <v>-4.7699999999999996</v>
      </c>
      <c r="AB30" s="28">
        <v>5</v>
      </c>
      <c r="AC30" s="13">
        <v>2.7699999999999996</v>
      </c>
      <c r="AG30" s="19">
        <v>-2.95</v>
      </c>
      <c r="AK30" s="19">
        <v>1.0666666666666664</v>
      </c>
    </row>
    <row r="31" spans="2:37">
      <c r="C31" s="17">
        <v>2</v>
      </c>
      <c r="D31">
        <v>23</v>
      </c>
      <c r="E31">
        <v>32</v>
      </c>
      <c r="F31" s="84">
        <f t="shared" si="4"/>
        <v>0.53333333333333333</v>
      </c>
      <c r="G31" s="84">
        <f t="shared" si="5"/>
        <v>23.533333333333335</v>
      </c>
      <c r="I31" s="17">
        <v>5</v>
      </c>
      <c r="J31" s="84">
        <v>6.9666666666666668</v>
      </c>
      <c r="K31" s="1">
        <v>7.93</v>
      </c>
      <c r="L31" s="1">
        <f t="shared" si="6"/>
        <v>-0.96333333333333293</v>
      </c>
      <c r="M31" s="17">
        <v>2</v>
      </c>
      <c r="N31" s="84">
        <v>23.533333333333335</v>
      </c>
      <c r="O31" s="1">
        <v>16.77</v>
      </c>
      <c r="P31" s="1">
        <f t="shared" si="7"/>
        <v>6.7633333333333354</v>
      </c>
      <c r="R31" s="28">
        <v>5</v>
      </c>
      <c r="S31" s="13">
        <v>-0.96333333333333293</v>
      </c>
      <c r="U31" s="28">
        <v>2</v>
      </c>
      <c r="V31" s="13">
        <v>6.7633333333333354</v>
      </c>
      <c r="Y31" s="28">
        <v>14</v>
      </c>
      <c r="Z31" s="13">
        <v>-3.4866666666666664</v>
      </c>
      <c r="AB31" s="28">
        <v>5</v>
      </c>
      <c r="AC31" s="13">
        <v>4.8033333333333346</v>
      </c>
      <c r="AG31" s="19">
        <v>-2.8833333333333337</v>
      </c>
      <c r="AK31" s="19">
        <v>1.0833333333333321</v>
      </c>
    </row>
    <row r="32" spans="2:37">
      <c r="C32" s="17">
        <v>3</v>
      </c>
      <c r="D32">
        <v>3</v>
      </c>
      <c r="E32">
        <v>7</v>
      </c>
      <c r="F32" s="84">
        <f t="shared" si="4"/>
        <v>0.11666666666666667</v>
      </c>
      <c r="G32" s="84">
        <f t="shared" si="5"/>
        <v>3.1166666666666667</v>
      </c>
      <c r="I32" s="17">
        <v>5</v>
      </c>
      <c r="J32" s="84">
        <v>10.633333333333333</v>
      </c>
      <c r="K32" s="1">
        <v>7.93</v>
      </c>
      <c r="L32" s="1">
        <f t="shared" si="6"/>
        <v>2.7033333333333331</v>
      </c>
      <c r="M32" s="17">
        <v>3</v>
      </c>
      <c r="N32" s="84">
        <v>21.066666666666666</v>
      </c>
      <c r="O32" s="1">
        <v>16.8</v>
      </c>
      <c r="P32" s="1">
        <f t="shared" si="7"/>
        <v>4.2666666666666657</v>
      </c>
      <c r="R32" s="28">
        <v>5</v>
      </c>
      <c r="S32" s="13">
        <v>2.7033333333333331</v>
      </c>
      <c r="U32" s="28">
        <v>3</v>
      </c>
      <c r="V32" s="13">
        <v>4.2666666666666657</v>
      </c>
      <c r="Y32" s="28">
        <v>15</v>
      </c>
      <c r="Z32" s="13">
        <v>-0.30333333333333368</v>
      </c>
      <c r="AB32" s="28">
        <v>5</v>
      </c>
      <c r="AC32" s="13">
        <v>5.7366666666666681</v>
      </c>
      <c r="AG32" s="19">
        <v>-2.7366666666666664</v>
      </c>
      <c r="AK32" s="19">
        <v>1.216666666666665</v>
      </c>
    </row>
    <row r="33" spans="3:39">
      <c r="C33" s="17">
        <v>3</v>
      </c>
      <c r="D33">
        <v>3</v>
      </c>
      <c r="E33">
        <v>30</v>
      </c>
      <c r="F33" s="84">
        <f t="shared" si="4"/>
        <v>0.5</v>
      </c>
      <c r="G33" s="84">
        <f t="shared" si="5"/>
        <v>3.5</v>
      </c>
      <c r="I33" s="17">
        <v>6</v>
      </c>
      <c r="J33" s="84">
        <v>0.51666666666666672</v>
      </c>
      <c r="K33" s="1">
        <v>7.9</v>
      </c>
      <c r="L33" s="1">
        <f t="shared" si="6"/>
        <v>-7.3833333333333337</v>
      </c>
      <c r="M33" s="17">
        <v>4</v>
      </c>
      <c r="N33" s="84">
        <v>18.2</v>
      </c>
      <c r="O33" s="1">
        <v>16.850000000000001</v>
      </c>
      <c r="P33" s="1">
        <f t="shared" si="7"/>
        <v>1.3499999999999979</v>
      </c>
      <c r="R33" s="28">
        <v>6</v>
      </c>
      <c r="S33" s="13">
        <v>-7.3833333333333337</v>
      </c>
      <c r="U33" s="28">
        <v>4</v>
      </c>
      <c r="V33" s="13">
        <v>1.3499999999999979</v>
      </c>
      <c r="Y33" s="28">
        <v>16</v>
      </c>
      <c r="Z33" s="13">
        <v>-5.2833333333333332</v>
      </c>
      <c r="AB33" s="28">
        <v>5</v>
      </c>
      <c r="AC33" s="13">
        <v>5.7366666666666681</v>
      </c>
      <c r="AG33" s="19">
        <v>-2.3666666666666671</v>
      </c>
      <c r="AK33" s="19">
        <v>1.2666666666666657</v>
      </c>
    </row>
    <row r="34" spans="3:39">
      <c r="C34" s="17">
        <v>3</v>
      </c>
      <c r="D34">
        <v>4</v>
      </c>
      <c r="E34">
        <v>33</v>
      </c>
      <c r="F34" s="84">
        <f t="shared" si="4"/>
        <v>0.55000000000000004</v>
      </c>
      <c r="G34" s="84">
        <f t="shared" si="5"/>
        <v>4.55</v>
      </c>
      <c r="I34" s="17">
        <v>6</v>
      </c>
      <c r="J34" s="84">
        <v>0.6</v>
      </c>
      <c r="K34" s="1">
        <v>7.9</v>
      </c>
      <c r="L34" s="1">
        <f t="shared" si="6"/>
        <v>-7.3000000000000007</v>
      </c>
      <c r="M34" s="17">
        <v>5</v>
      </c>
      <c r="N34" s="84">
        <v>19.416666666666668</v>
      </c>
      <c r="O34" s="1">
        <v>16.88</v>
      </c>
      <c r="P34" s="1">
        <f t="shared" si="7"/>
        <v>2.5366666666666688</v>
      </c>
      <c r="R34" s="28">
        <v>6</v>
      </c>
      <c r="S34" s="13">
        <v>-7.3000000000000007</v>
      </c>
      <c r="U34" s="28">
        <v>5</v>
      </c>
      <c r="V34" s="13">
        <v>2.5366666666666688</v>
      </c>
      <c r="Y34" s="28">
        <v>16</v>
      </c>
      <c r="Z34" s="13">
        <v>-0.16666666666666696</v>
      </c>
      <c r="AB34" s="28">
        <v>5</v>
      </c>
      <c r="AC34" s="13">
        <v>7.1033333333333353</v>
      </c>
      <c r="AG34" s="19">
        <v>-2.3166666666666673</v>
      </c>
      <c r="AK34" s="19">
        <v>1.2966666666666669</v>
      </c>
    </row>
    <row r="35" spans="3:39">
      <c r="C35" s="17">
        <v>3</v>
      </c>
      <c r="D35">
        <v>5</v>
      </c>
      <c r="E35">
        <v>46</v>
      </c>
      <c r="F35" s="84">
        <f t="shared" si="4"/>
        <v>0.76666666666666672</v>
      </c>
      <c r="G35" s="84">
        <f t="shared" si="5"/>
        <v>5.7666666666666666</v>
      </c>
      <c r="I35" s="17">
        <v>6</v>
      </c>
      <c r="J35" s="84">
        <v>1.8</v>
      </c>
      <c r="K35" s="1">
        <v>7.9</v>
      </c>
      <c r="L35" s="1">
        <f t="shared" si="6"/>
        <v>-6.1000000000000005</v>
      </c>
      <c r="M35" s="17">
        <v>5</v>
      </c>
      <c r="N35" s="84">
        <v>19.649999999999999</v>
      </c>
      <c r="O35" s="1">
        <v>16.88</v>
      </c>
      <c r="P35" s="1">
        <f t="shared" si="7"/>
        <v>2.7699999999999996</v>
      </c>
      <c r="R35" s="28">
        <v>6</v>
      </c>
      <c r="S35" s="13">
        <v>-6.1000000000000005</v>
      </c>
      <c r="U35" s="28">
        <v>5</v>
      </c>
      <c r="V35" s="13">
        <v>2.7699999999999996</v>
      </c>
      <c r="Y35" s="28">
        <v>16</v>
      </c>
      <c r="Z35" s="13">
        <v>6.666666666666643E-2</v>
      </c>
      <c r="AB35" s="28">
        <v>6</v>
      </c>
      <c r="AC35" s="13">
        <v>1.5299999999999976</v>
      </c>
      <c r="AG35" s="19">
        <v>-2.2333333333333334</v>
      </c>
      <c r="AK35" s="19">
        <v>1.3499999999999979</v>
      </c>
    </row>
    <row r="36" spans="3:39">
      <c r="C36" s="17">
        <v>3</v>
      </c>
      <c r="D36">
        <v>7</v>
      </c>
      <c r="E36">
        <v>8</v>
      </c>
      <c r="F36" s="84">
        <f t="shared" si="4"/>
        <v>0.13333333333333333</v>
      </c>
      <c r="G36" s="84">
        <f t="shared" si="5"/>
        <v>7.1333333333333337</v>
      </c>
      <c r="I36" s="17">
        <v>6</v>
      </c>
      <c r="J36" s="84">
        <v>4.45</v>
      </c>
      <c r="K36" s="1">
        <v>7.9</v>
      </c>
      <c r="L36" s="1">
        <f t="shared" si="6"/>
        <v>-3.45</v>
      </c>
      <c r="M36" s="17">
        <v>5</v>
      </c>
      <c r="N36" s="84">
        <v>21.683333333333334</v>
      </c>
      <c r="O36" s="1">
        <v>16.88</v>
      </c>
      <c r="P36" s="1">
        <f t="shared" si="7"/>
        <v>4.8033333333333346</v>
      </c>
      <c r="R36" s="28">
        <v>6</v>
      </c>
      <c r="S36" s="13">
        <v>-3.45</v>
      </c>
      <c r="U36" s="28">
        <v>5</v>
      </c>
      <c r="V36" s="13">
        <v>4.8033333333333346</v>
      </c>
      <c r="Y36" s="28">
        <v>16</v>
      </c>
      <c r="Z36" s="13">
        <v>0.25</v>
      </c>
      <c r="AB36" s="28">
        <v>6</v>
      </c>
      <c r="AC36" s="13">
        <v>2.9633333333333312</v>
      </c>
      <c r="AG36" s="19">
        <v>-2.083333333333333</v>
      </c>
      <c r="AH36" s="117" t="s">
        <v>320</v>
      </c>
      <c r="AI36">
        <v>0</v>
      </c>
      <c r="AK36" s="19">
        <v>1.4833333333333307</v>
      </c>
      <c r="AL36" s="117" t="s">
        <v>283</v>
      </c>
      <c r="AM36">
        <v>1</v>
      </c>
    </row>
    <row r="37" spans="3:39">
      <c r="C37" s="17">
        <v>3</v>
      </c>
      <c r="D37">
        <v>21</v>
      </c>
      <c r="E37">
        <v>4</v>
      </c>
      <c r="F37" s="84">
        <f t="shared" si="4"/>
        <v>6.6666666666666666E-2</v>
      </c>
      <c r="G37" s="84">
        <f t="shared" si="5"/>
        <v>21.066666666666666</v>
      </c>
      <c r="I37" s="17">
        <v>6</v>
      </c>
      <c r="J37" s="84">
        <v>5.0166666666666666</v>
      </c>
      <c r="K37" s="1">
        <v>7.9</v>
      </c>
      <c r="L37" s="1">
        <f t="shared" si="6"/>
        <v>-2.8833333333333337</v>
      </c>
      <c r="M37" s="17">
        <v>5</v>
      </c>
      <c r="N37" s="84">
        <v>22.616666666666667</v>
      </c>
      <c r="O37" s="1">
        <v>16.88</v>
      </c>
      <c r="P37" s="1">
        <f t="shared" si="7"/>
        <v>5.7366666666666681</v>
      </c>
      <c r="R37" s="28">
        <v>6</v>
      </c>
      <c r="S37" s="13">
        <v>-2.8833333333333337</v>
      </c>
      <c r="U37" s="28">
        <v>5</v>
      </c>
      <c r="V37" s="13">
        <v>5.7366666666666681</v>
      </c>
      <c r="Y37" s="28">
        <v>17</v>
      </c>
      <c r="Z37" s="13">
        <v>-0.65000000000000036</v>
      </c>
      <c r="AB37" s="28">
        <v>7</v>
      </c>
      <c r="AC37" s="13">
        <v>0.98333333333333428</v>
      </c>
      <c r="AG37" s="19">
        <v>-1.97</v>
      </c>
      <c r="AH37" s="117" t="s">
        <v>321</v>
      </c>
      <c r="AI37">
        <v>0</v>
      </c>
      <c r="AK37" s="19">
        <v>1.5166666666666657</v>
      </c>
      <c r="AL37" s="117" t="s">
        <v>284</v>
      </c>
      <c r="AM37">
        <v>0</v>
      </c>
    </row>
    <row r="38" spans="3:39">
      <c r="C38" s="17">
        <v>4</v>
      </c>
      <c r="D38">
        <v>3</v>
      </c>
      <c r="E38">
        <v>54</v>
      </c>
      <c r="F38" s="84">
        <f t="shared" si="4"/>
        <v>0.9</v>
      </c>
      <c r="G38" s="84">
        <f t="shared" si="5"/>
        <v>3.9</v>
      </c>
      <c r="I38" s="17">
        <v>6</v>
      </c>
      <c r="J38" s="84">
        <v>5.5333333333333332</v>
      </c>
      <c r="K38" s="1">
        <v>7.9</v>
      </c>
      <c r="L38" s="1">
        <f t="shared" si="6"/>
        <v>-2.3666666666666671</v>
      </c>
      <c r="M38" s="17">
        <v>5</v>
      </c>
      <c r="N38" s="84">
        <v>22.616666666666667</v>
      </c>
      <c r="O38" s="1">
        <v>16.88</v>
      </c>
      <c r="P38" s="1">
        <f t="shared" si="7"/>
        <v>5.7366666666666681</v>
      </c>
      <c r="R38" s="28">
        <v>6</v>
      </c>
      <c r="S38" s="13">
        <v>-2.3666666666666671</v>
      </c>
      <c r="U38" s="28">
        <v>5</v>
      </c>
      <c r="V38" s="13">
        <v>5.7366666666666681</v>
      </c>
      <c r="Y38" s="28">
        <v>18</v>
      </c>
      <c r="Z38" s="13">
        <v>6.666666666666643E-2</v>
      </c>
      <c r="AB38" s="28">
        <v>9</v>
      </c>
      <c r="AC38" s="13">
        <v>0.63666666666666671</v>
      </c>
      <c r="AG38" s="19">
        <v>-1.7999999999999998</v>
      </c>
      <c r="AH38" s="117" t="s">
        <v>322</v>
      </c>
      <c r="AI38">
        <v>0</v>
      </c>
      <c r="AK38" s="19">
        <v>1.5299999999999976</v>
      </c>
      <c r="AL38" s="117" t="s">
        <v>285</v>
      </c>
      <c r="AM38">
        <v>0</v>
      </c>
    </row>
    <row r="39" spans="3:39">
      <c r="C39" s="17">
        <v>4</v>
      </c>
      <c r="D39">
        <v>18</v>
      </c>
      <c r="E39">
        <v>12</v>
      </c>
      <c r="F39" s="84">
        <f t="shared" si="4"/>
        <v>0.2</v>
      </c>
      <c r="G39" s="84">
        <f t="shared" si="5"/>
        <v>18.2</v>
      </c>
      <c r="I39" s="17">
        <v>6</v>
      </c>
      <c r="J39" s="84">
        <v>11.25</v>
      </c>
      <c r="K39" s="1">
        <v>7.9</v>
      </c>
      <c r="L39" s="1">
        <f t="shared" si="6"/>
        <v>3.3499999999999996</v>
      </c>
      <c r="M39" s="17">
        <v>5</v>
      </c>
      <c r="N39" s="84">
        <v>23.983333333333334</v>
      </c>
      <c r="O39" s="1">
        <v>16.88</v>
      </c>
      <c r="P39" s="1">
        <f t="shared" si="7"/>
        <v>7.1033333333333353</v>
      </c>
      <c r="R39" s="28">
        <v>6</v>
      </c>
      <c r="S39" s="13">
        <v>3.3499999999999996</v>
      </c>
      <c r="U39" s="28">
        <v>5</v>
      </c>
      <c r="V39" s="13">
        <v>7.1033333333333353</v>
      </c>
      <c r="Y39" s="28">
        <v>19</v>
      </c>
      <c r="Z39" s="13">
        <v>-4.8166666666666664</v>
      </c>
      <c r="AB39" s="28">
        <v>9</v>
      </c>
      <c r="AC39" s="13">
        <v>0.85333333333333172</v>
      </c>
      <c r="AG39" s="19">
        <v>-1.63</v>
      </c>
      <c r="AH39" s="117" t="s">
        <v>323</v>
      </c>
      <c r="AI39">
        <v>4</v>
      </c>
      <c r="AK39" s="19">
        <v>1.5333333333333314</v>
      </c>
      <c r="AL39" s="117" t="s">
        <v>286</v>
      </c>
      <c r="AM39">
        <v>0</v>
      </c>
    </row>
    <row r="40" spans="3:39">
      <c r="C40" s="17">
        <v>5</v>
      </c>
      <c r="D40">
        <v>6</v>
      </c>
      <c r="E40">
        <v>48</v>
      </c>
      <c r="F40" s="84">
        <f t="shared" si="4"/>
        <v>0.8</v>
      </c>
      <c r="G40" s="84">
        <f t="shared" si="5"/>
        <v>6.8</v>
      </c>
      <c r="I40" s="17">
        <v>6</v>
      </c>
      <c r="J40" s="84">
        <v>11.6</v>
      </c>
      <c r="K40" s="1">
        <v>7.9</v>
      </c>
      <c r="L40" s="1">
        <f t="shared" si="6"/>
        <v>3.6999999999999993</v>
      </c>
      <c r="M40" s="17">
        <v>6</v>
      </c>
      <c r="N40" s="84">
        <v>18.45</v>
      </c>
      <c r="O40" s="1">
        <v>16.920000000000002</v>
      </c>
      <c r="P40" s="1">
        <f t="shared" si="7"/>
        <v>1.5299999999999976</v>
      </c>
      <c r="R40" s="28">
        <v>6</v>
      </c>
      <c r="S40" s="13">
        <v>3.6999999999999993</v>
      </c>
      <c r="U40" s="28">
        <v>6</v>
      </c>
      <c r="V40" s="13">
        <v>1.5299999999999976</v>
      </c>
      <c r="Y40" s="28">
        <v>20</v>
      </c>
      <c r="Z40" s="13">
        <v>-3.4833333333333338</v>
      </c>
      <c r="AB40" s="28">
        <v>10</v>
      </c>
      <c r="AC40" s="13">
        <v>3.4633333333333347</v>
      </c>
      <c r="AG40" s="19">
        <v>-1.1299999999999999</v>
      </c>
      <c r="AH40" s="117" t="s">
        <v>324</v>
      </c>
      <c r="AI40">
        <v>3</v>
      </c>
      <c r="AK40" s="19">
        <v>1.5366666666666653</v>
      </c>
      <c r="AL40" s="117" t="s">
        <v>287</v>
      </c>
      <c r="AM40">
        <v>1</v>
      </c>
    </row>
    <row r="41" spans="3:39">
      <c r="C41" s="17">
        <v>5</v>
      </c>
      <c r="D41">
        <v>6</v>
      </c>
      <c r="E41">
        <v>58</v>
      </c>
      <c r="F41" s="84">
        <f t="shared" si="4"/>
        <v>0.96666666666666667</v>
      </c>
      <c r="G41" s="84">
        <f t="shared" si="5"/>
        <v>6.9666666666666668</v>
      </c>
      <c r="I41" s="17">
        <v>9</v>
      </c>
      <c r="J41" s="84">
        <v>0.93333333333333335</v>
      </c>
      <c r="K41" s="1">
        <v>7.8</v>
      </c>
      <c r="L41" s="1">
        <f t="shared" si="6"/>
        <v>-6.8666666666666663</v>
      </c>
      <c r="M41" s="17">
        <v>6</v>
      </c>
      <c r="N41" s="84">
        <v>19.883333333333333</v>
      </c>
      <c r="O41" s="1">
        <v>16.920000000000002</v>
      </c>
      <c r="P41" s="1">
        <f t="shared" si="7"/>
        <v>2.9633333333333312</v>
      </c>
      <c r="R41" s="28">
        <v>9</v>
      </c>
      <c r="S41" s="13">
        <v>-6.8666666666666663</v>
      </c>
      <c r="U41" s="28">
        <v>6</v>
      </c>
      <c r="V41" s="13">
        <v>2.9633333333333312</v>
      </c>
      <c r="Y41" s="28">
        <v>20</v>
      </c>
      <c r="Z41" s="13">
        <v>-3.2</v>
      </c>
      <c r="AB41" s="28">
        <v>12</v>
      </c>
      <c r="AC41" s="13">
        <v>3.3200000000000003</v>
      </c>
      <c r="AG41" s="19">
        <v>-1.0166666666666675</v>
      </c>
      <c r="AH41" s="117" t="s">
        <v>325</v>
      </c>
      <c r="AI41">
        <v>0</v>
      </c>
      <c r="AK41" s="19">
        <v>1.6033333333333317</v>
      </c>
      <c r="AL41" s="117" t="s">
        <v>288</v>
      </c>
      <c r="AM41">
        <v>2</v>
      </c>
    </row>
    <row r="42" spans="3:39">
      <c r="C42" s="17">
        <v>5</v>
      </c>
      <c r="D42">
        <v>10</v>
      </c>
      <c r="E42">
        <v>38</v>
      </c>
      <c r="F42" s="84">
        <f t="shared" si="4"/>
        <v>0.6333333333333333</v>
      </c>
      <c r="G42" s="84">
        <f t="shared" si="5"/>
        <v>10.633333333333333</v>
      </c>
      <c r="I42" s="17">
        <v>10</v>
      </c>
      <c r="J42" s="84">
        <v>5.0333333333333332</v>
      </c>
      <c r="K42" s="1">
        <v>7.77</v>
      </c>
      <c r="L42" s="1">
        <f t="shared" si="6"/>
        <v>-2.7366666666666664</v>
      </c>
      <c r="M42" s="17">
        <v>7</v>
      </c>
      <c r="N42" s="84">
        <v>17.933333333333334</v>
      </c>
      <c r="O42" s="1">
        <v>16.95</v>
      </c>
      <c r="P42" s="1">
        <f t="shared" si="7"/>
        <v>0.98333333333333428</v>
      </c>
      <c r="R42" s="28">
        <v>10</v>
      </c>
      <c r="S42" s="13">
        <v>-2.7366666666666664</v>
      </c>
      <c r="U42" s="28">
        <v>7</v>
      </c>
      <c r="V42" s="13">
        <v>0.98333333333333428</v>
      </c>
      <c r="Y42" s="28">
        <v>20</v>
      </c>
      <c r="Z42" s="13">
        <v>-1.0166666666666675</v>
      </c>
      <c r="AB42" s="28">
        <v>13</v>
      </c>
      <c r="AC42" s="13">
        <v>0.86333333333333329</v>
      </c>
      <c r="AG42" s="19">
        <v>-0.96333333333333293</v>
      </c>
      <c r="AH42" s="117" t="s">
        <v>326</v>
      </c>
      <c r="AI42">
        <v>1</v>
      </c>
      <c r="AK42" s="19">
        <v>1.7133333333333347</v>
      </c>
      <c r="AL42" s="117" t="s">
        <v>289</v>
      </c>
      <c r="AM42">
        <v>0</v>
      </c>
    </row>
    <row r="43" spans="3:39">
      <c r="C43" s="17">
        <v>5</v>
      </c>
      <c r="D43">
        <v>19</v>
      </c>
      <c r="E43">
        <v>25</v>
      </c>
      <c r="F43" s="84">
        <f t="shared" si="4"/>
        <v>0.41666666666666669</v>
      </c>
      <c r="G43" s="84">
        <f t="shared" si="5"/>
        <v>19.416666666666668</v>
      </c>
      <c r="I43" s="17">
        <v>10</v>
      </c>
      <c r="J43" s="84">
        <v>7.8833333333333329</v>
      </c>
      <c r="K43" s="1">
        <v>7.77</v>
      </c>
      <c r="L43" s="1">
        <f t="shared" si="6"/>
        <v>0.11333333333333329</v>
      </c>
      <c r="M43" s="17">
        <v>9</v>
      </c>
      <c r="N43" s="84">
        <v>17.666666666666668</v>
      </c>
      <c r="O43" s="1">
        <v>17.03</v>
      </c>
      <c r="P43" s="1">
        <f t="shared" si="7"/>
        <v>0.63666666666666671</v>
      </c>
      <c r="R43" s="28">
        <v>10</v>
      </c>
      <c r="S43" s="13">
        <v>0.11333333333333329</v>
      </c>
      <c r="U43" s="28">
        <v>9</v>
      </c>
      <c r="V43" s="13">
        <v>0.63666666666666671</v>
      </c>
      <c r="Y43" s="28">
        <v>20</v>
      </c>
      <c r="Z43" s="13">
        <v>-0.66666666666666696</v>
      </c>
      <c r="AB43" s="28">
        <v>14</v>
      </c>
      <c r="AC43" s="13">
        <v>0.8333333333333357</v>
      </c>
      <c r="AG43" s="19">
        <v>-0.95333333333333314</v>
      </c>
      <c r="AH43" s="117" t="s">
        <v>327</v>
      </c>
      <c r="AI43">
        <v>1</v>
      </c>
      <c r="AK43" s="19">
        <v>1.7133333333333347</v>
      </c>
      <c r="AL43" s="117" t="s">
        <v>290</v>
      </c>
      <c r="AM43">
        <v>0</v>
      </c>
    </row>
    <row r="44" spans="3:39">
      <c r="C44" s="17">
        <v>5</v>
      </c>
      <c r="D44">
        <v>19</v>
      </c>
      <c r="E44">
        <v>39</v>
      </c>
      <c r="F44" s="84">
        <f t="shared" si="4"/>
        <v>0.65</v>
      </c>
      <c r="G44" s="84">
        <f t="shared" si="5"/>
        <v>19.649999999999999</v>
      </c>
      <c r="I44" s="17">
        <v>13</v>
      </c>
      <c r="J44" s="84">
        <v>7.166666666666667</v>
      </c>
      <c r="K44" s="1">
        <v>7.65</v>
      </c>
      <c r="L44" s="1">
        <f t="shared" si="6"/>
        <v>-0.48333333333333339</v>
      </c>
      <c r="M44" s="17">
        <v>9</v>
      </c>
      <c r="N44" s="84">
        <v>17.883333333333333</v>
      </c>
      <c r="O44" s="1">
        <v>17.03</v>
      </c>
      <c r="P44" s="1">
        <f t="shared" si="7"/>
        <v>0.85333333333333172</v>
      </c>
      <c r="R44" s="28">
        <v>13</v>
      </c>
      <c r="S44" s="13">
        <v>-0.48333333333333339</v>
      </c>
      <c r="U44" s="28">
        <v>9</v>
      </c>
      <c r="V44" s="13">
        <v>0.85333333333333172</v>
      </c>
      <c r="Y44" s="28">
        <v>20</v>
      </c>
      <c r="Z44" s="13">
        <v>-0.38333333333333375</v>
      </c>
      <c r="AB44" s="28">
        <v>14</v>
      </c>
      <c r="AC44" s="13">
        <v>5.8333333333333357</v>
      </c>
      <c r="AG44" s="19">
        <v>-0.93333333333333357</v>
      </c>
      <c r="AH44" s="117" t="s">
        <v>283</v>
      </c>
      <c r="AI44">
        <v>1</v>
      </c>
      <c r="AK44" s="19">
        <v>1.716666666666665</v>
      </c>
      <c r="AL44" s="117" t="s">
        <v>291</v>
      </c>
      <c r="AM44">
        <v>0</v>
      </c>
    </row>
    <row r="45" spans="3:39">
      <c r="C45" s="17">
        <v>5</v>
      </c>
      <c r="D45">
        <v>21</v>
      </c>
      <c r="E45">
        <v>41</v>
      </c>
      <c r="F45" s="84">
        <f t="shared" si="4"/>
        <v>0.68333333333333335</v>
      </c>
      <c r="G45" s="84">
        <f t="shared" si="5"/>
        <v>21.683333333333334</v>
      </c>
      <c r="I45" s="17">
        <v>13</v>
      </c>
      <c r="J45" s="84">
        <v>7.9</v>
      </c>
      <c r="K45" s="1">
        <v>7.65</v>
      </c>
      <c r="L45" s="1">
        <f t="shared" si="6"/>
        <v>0.25</v>
      </c>
      <c r="M45" s="17">
        <v>10</v>
      </c>
      <c r="N45" s="84">
        <v>20.533333333333335</v>
      </c>
      <c r="O45" s="1">
        <v>17.07</v>
      </c>
      <c r="P45" s="1">
        <f t="shared" si="7"/>
        <v>3.4633333333333347</v>
      </c>
      <c r="R45" s="28">
        <v>13</v>
      </c>
      <c r="S45" s="13">
        <v>0.25</v>
      </c>
      <c r="U45" s="28">
        <v>10</v>
      </c>
      <c r="V45" s="13">
        <v>3.4633333333333347</v>
      </c>
      <c r="Y45" s="28">
        <v>22</v>
      </c>
      <c r="Z45" s="13">
        <v>-6.6333333333333329</v>
      </c>
      <c r="AB45" s="28">
        <v>15</v>
      </c>
      <c r="AC45" s="13">
        <v>5.1999999999999993</v>
      </c>
      <c r="AG45" s="19">
        <v>-0.91666666666666696</v>
      </c>
      <c r="AH45" s="117" t="s">
        <v>328</v>
      </c>
      <c r="AI45">
        <v>5</v>
      </c>
      <c r="AK45" s="19">
        <v>1.7699999999999996</v>
      </c>
      <c r="AL45" s="117" t="s">
        <v>292</v>
      </c>
      <c r="AM45">
        <v>0</v>
      </c>
    </row>
    <row r="46" spans="3:39">
      <c r="C46" s="17">
        <v>5</v>
      </c>
      <c r="D46" s="10">
        <v>22</v>
      </c>
      <c r="E46" s="10">
        <v>37</v>
      </c>
      <c r="F46" s="85">
        <f t="shared" si="4"/>
        <v>0.6166666666666667</v>
      </c>
      <c r="G46" s="85">
        <f t="shared" si="5"/>
        <v>22.616666666666667</v>
      </c>
      <c r="I46" s="17">
        <v>14</v>
      </c>
      <c r="J46" s="84">
        <v>2.85</v>
      </c>
      <c r="K46" s="1">
        <v>7.62</v>
      </c>
      <c r="L46" s="1">
        <f t="shared" si="6"/>
        <v>-4.7699999999999996</v>
      </c>
      <c r="M46" s="17">
        <v>12</v>
      </c>
      <c r="N46" s="84">
        <v>20.45</v>
      </c>
      <c r="O46" s="1">
        <v>17.13</v>
      </c>
      <c r="P46" s="1">
        <f t="shared" si="7"/>
        <v>3.3200000000000003</v>
      </c>
      <c r="R46" s="28">
        <v>14</v>
      </c>
      <c r="S46" s="13">
        <v>-4.7699999999999996</v>
      </c>
      <c r="U46" s="28">
        <v>12</v>
      </c>
      <c r="V46" s="13">
        <v>3.3200000000000003</v>
      </c>
      <c r="Y46" s="28">
        <v>22</v>
      </c>
      <c r="Z46" s="13">
        <v>-3.8</v>
      </c>
      <c r="AB46" s="28">
        <v>16</v>
      </c>
      <c r="AC46" s="13">
        <v>1.4833333333333307</v>
      </c>
      <c r="AG46" s="19">
        <v>-0.86666666666666625</v>
      </c>
      <c r="AH46" s="117" t="s">
        <v>285</v>
      </c>
      <c r="AI46">
        <v>2</v>
      </c>
      <c r="AK46" s="19">
        <v>1.7866666666666688</v>
      </c>
      <c r="AL46" s="117" t="s">
        <v>293</v>
      </c>
      <c r="AM46">
        <v>0</v>
      </c>
    </row>
    <row r="47" spans="3:39">
      <c r="C47" s="17">
        <v>5</v>
      </c>
      <c r="D47" s="10">
        <v>22</v>
      </c>
      <c r="E47" s="10">
        <v>37</v>
      </c>
      <c r="F47" s="85">
        <f t="shared" si="4"/>
        <v>0.6166666666666667</v>
      </c>
      <c r="G47" s="85">
        <f t="shared" si="5"/>
        <v>22.616666666666667</v>
      </c>
      <c r="I47" s="17">
        <v>14</v>
      </c>
      <c r="J47" s="84">
        <v>4.1333333333333337</v>
      </c>
      <c r="K47" s="1">
        <v>7.62</v>
      </c>
      <c r="L47" s="1">
        <f t="shared" si="6"/>
        <v>-3.4866666666666664</v>
      </c>
      <c r="M47" s="17">
        <v>13</v>
      </c>
      <c r="N47" s="84">
        <v>18.033333333333335</v>
      </c>
      <c r="O47" s="1">
        <v>17.170000000000002</v>
      </c>
      <c r="P47" s="1">
        <f t="shared" si="7"/>
        <v>0.86333333333333329</v>
      </c>
      <c r="R47" s="28">
        <v>14</v>
      </c>
      <c r="S47" s="13">
        <v>-3.4866666666666664</v>
      </c>
      <c r="U47" s="28">
        <v>13</v>
      </c>
      <c r="V47" s="13">
        <v>0.86333333333333329</v>
      </c>
      <c r="Y47" s="28">
        <v>22</v>
      </c>
      <c r="Z47" s="13">
        <v>-2.9833333333333334</v>
      </c>
      <c r="AB47" s="28">
        <v>16</v>
      </c>
      <c r="AC47" s="13">
        <v>5.2333333333333307</v>
      </c>
      <c r="AG47" s="19">
        <v>-0.66666666666666696</v>
      </c>
      <c r="AH47" s="117" t="s">
        <v>286</v>
      </c>
      <c r="AI47">
        <v>3</v>
      </c>
      <c r="AK47" s="19">
        <v>1.9033333333333324</v>
      </c>
      <c r="AL47" s="117" t="s">
        <v>294</v>
      </c>
      <c r="AM47">
        <v>1</v>
      </c>
    </row>
    <row r="48" spans="3:39">
      <c r="C48" s="17">
        <v>5</v>
      </c>
      <c r="D48">
        <v>23</v>
      </c>
      <c r="E48">
        <v>59</v>
      </c>
      <c r="F48" s="84">
        <f t="shared" si="4"/>
        <v>0.98333333333333328</v>
      </c>
      <c r="G48" s="84">
        <f t="shared" si="5"/>
        <v>23.983333333333334</v>
      </c>
      <c r="I48" s="17">
        <v>15</v>
      </c>
      <c r="J48" s="84">
        <v>7.2666666666666666</v>
      </c>
      <c r="K48" s="1">
        <v>7.57</v>
      </c>
      <c r="L48" s="1">
        <f t="shared" si="6"/>
        <v>-0.30333333333333368</v>
      </c>
      <c r="M48" s="17">
        <v>14</v>
      </c>
      <c r="N48" s="84">
        <v>18.033333333333335</v>
      </c>
      <c r="O48" s="1">
        <v>17.2</v>
      </c>
      <c r="P48" s="1">
        <f t="shared" si="7"/>
        <v>0.8333333333333357</v>
      </c>
      <c r="R48" s="28">
        <v>15</v>
      </c>
      <c r="S48" s="13">
        <v>-0.30333333333333368</v>
      </c>
      <c r="U48" s="28">
        <v>14</v>
      </c>
      <c r="V48" s="13">
        <v>0.8333333333333357</v>
      </c>
      <c r="Y48" s="28">
        <v>22</v>
      </c>
      <c r="Z48" s="13">
        <v>-1.7999999999999998</v>
      </c>
      <c r="AB48" s="28">
        <v>18</v>
      </c>
      <c r="AC48" s="13">
        <v>0.29999999999999716</v>
      </c>
      <c r="AG48" s="19">
        <v>-0.65000000000000036</v>
      </c>
      <c r="AH48" s="117" t="s">
        <v>287</v>
      </c>
      <c r="AI48">
        <v>5</v>
      </c>
      <c r="AK48" s="40">
        <v>2.0299999999999976</v>
      </c>
      <c r="AL48" s="117" t="s">
        <v>295</v>
      </c>
      <c r="AM48">
        <v>0</v>
      </c>
    </row>
    <row r="49" spans="3:39">
      <c r="C49" s="17">
        <v>6</v>
      </c>
      <c r="D49">
        <v>0</v>
      </c>
      <c r="E49">
        <v>31</v>
      </c>
      <c r="F49" s="84">
        <f t="shared" si="4"/>
        <v>0.51666666666666672</v>
      </c>
      <c r="G49" s="84">
        <f t="shared" si="5"/>
        <v>0.51666666666666672</v>
      </c>
      <c r="I49" s="17">
        <v>16</v>
      </c>
      <c r="J49" s="84">
        <v>2.25</v>
      </c>
      <c r="K49" s="19">
        <v>7.5333333333333332</v>
      </c>
      <c r="L49" s="1">
        <f t="shared" si="6"/>
        <v>-5.2833333333333332</v>
      </c>
      <c r="M49" s="17">
        <v>14</v>
      </c>
      <c r="N49" s="84">
        <v>23.033333333333335</v>
      </c>
      <c r="O49" s="1">
        <v>17.2</v>
      </c>
      <c r="P49" s="1">
        <f t="shared" si="7"/>
        <v>5.8333333333333357</v>
      </c>
      <c r="R49" s="28">
        <v>16</v>
      </c>
      <c r="S49" s="13">
        <v>-5.2833333333333332</v>
      </c>
      <c r="U49" s="28">
        <v>14</v>
      </c>
      <c r="V49" s="13">
        <v>5.8333333333333357</v>
      </c>
      <c r="Y49" s="28">
        <v>22</v>
      </c>
      <c r="Z49" s="13">
        <v>-0.36666666666666625</v>
      </c>
      <c r="AB49" s="28">
        <v>18</v>
      </c>
      <c r="AC49" s="13">
        <v>3.0666666666666664</v>
      </c>
      <c r="AG49" s="19">
        <v>-0.60333333333333261</v>
      </c>
      <c r="AH49" s="117" t="s">
        <v>288</v>
      </c>
      <c r="AI49">
        <v>1</v>
      </c>
      <c r="AK49" s="19">
        <v>2.0333333333333314</v>
      </c>
      <c r="AL49" s="117" t="s">
        <v>296</v>
      </c>
      <c r="AM49">
        <v>2</v>
      </c>
    </row>
    <row r="50" spans="3:39">
      <c r="C50" s="17">
        <v>6</v>
      </c>
      <c r="D50">
        <v>0</v>
      </c>
      <c r="E50">
        <v>36</v>
      </c>
      <c r="F50" s="84">
        <f t="shared" si="4"/>
        <v>0.6</v>
      </c>
      <c r="G50" s="84">
        <f t="shared" si="5"/>
        <v>0.6</v>
      </c>
      <c r="I50" s="17">
        <v>16</v>
      </c>
      <c r="J50" s="84">
        <v>7.3666666666666663</v>
      </c>
      <c r="K50" s="19">
        <v>7.5333333333333332</v>
      </c>
      <c r="L50" s="1">
        <f t="shared" si="6"/>
        <v>-0.16666666666666696</v>
      </c>
      <c r="M50" s="17">
        <v>15</v>
      </c>
      <c r="N50" s="84">
        <v>22.45</v>
      </c>
      <c r="O50" s="19">
        <v>17.25</v>
      </c>
      <c r="P50" s="1">
        <f t="shared" si="7"/>
        <v>5.1999999999999993</v>
      </c>
      <c r="R50" s="28">
        <v>16</v>
      </c>
      <c r="S50" s="13">
        <v>-0.16666666666666696</v>
      </c>
      <c r="U50" s="28">
        <v>15</v>
      </c>
      <c r="V50" s="13">
        <v>5.1999999999999993</v>
      </c>
      <c r="Y50" s="29">
        <v>3</v>
      </c>
      <c r="Z50" s="15">
        <v>-0.93333333333333357</v>
      </c>
      <c r="AB50" s="28">
        <v>18</v>
      </c>
      <c r="AC50" s="13">
        <v>3.6999999999999993</v>
      </c>
      <c r="AG50" s="19">
        <v>-0.5</v>
      </c>
      <c r="AH50" s="117" t="s">
        <v>289</v>
      </c>
      <c r="AI50">
        <v>4</v>
      </c>
      <c r="AK50" s="19">
        <v>2.43333333333333</v>
      </c>
      <c r="AL50" s="117" t="s">
        <v>297</v>
      </c>
      <c r="AM50">
        <v>7</v>
      </c>
    </row>
    <row r="51" spans="3:39">
      <c r="C51" s="17">
        <v>6</v>
      </c>
      <c r="D51">
        <v>1</v>
      </c>
      <c r="E51">
        <v>48</v>
      </c>
      <c r="F51" s="84">
        <f t="shared" si="4"/>
        <v>0.8</v>
      </c>
      <c r="G51" s="84">
        <f t="shared" si="5"/>
        <v>1.8</v>
      </c>
      <c r="I51" s="17">
        <v>16</v>
      </c>
      <c r="J51" s="84">
        <v>7.6</v>
      </c>
      <c r="K51" s="19">
        <v>7.5333333333333332</v>
      </c>
      <c r="L51" s="1">
        <f t="shared" si="6"/>
        <v>6.666666666666643E-2</v>
      </c>
      <c r="M51" s="17">
        <v>16</v>
      </c>
      <c r="N51" s="84">
        <v>18.766666666666666</v>
      </c>
      <c r="O51" s="19">
        <v>17.283333333333335</v>
      </c>
      <c r="P51" s="1">
        <f t="shared" si="7"/>
        <v>1.4833333333333307</v>
      </c>
      <c r="R51" s="28">
        <v>16</v>
      </c>
      <c r="S51" s="13">
        <v>6.666666666666643E-2</v>
      </c>
      <c r="U51" s="28">
        <v>16</v>
      </c>
      <c r="V51" s="13">
        <v>1.4833333333333307</v>
      </c>
      <c r="Y51" s="14">
        <v>3</v>
      </c>
      <c r="Z51" s="15">
        <v>-0.91666666666666696</v>
      </c>
      <c r="AB51" s="28">
        <v>18</v>
      </c>
      <c r="AC51" s="13">
        <v>3.6999999999999993</v>
      </c>
      <c r="AG51" s="19">
        <v>-0.48333333333333339</v>
      </c>
      <c r="AH51" s="117" t="s">
        <v>290</v>
      </c>
      <c r="AI51">
        <v>3</v>
      </c>
      <c r="AK51" s="19">
        <v>2.5366666666666688</v>
      </c>
      <c r="AL51" s="117" t="s">
        <v>298</v>
      </c>
      <c r="AM51">
        <v>13</v>
      </c>
    </row>
    <row r="52" spans="3:39">
      <c r="C52" s="17">
        <v>6</v>
      </c>
      <c r="D52">
        <v>4</v>
      </c>
      <c r="E52">
        <v>27</v>
      </c>
      <c r="F52" s="84">
        <f t="shared" si="4"/>
        <v>0.45</v>
      </c>
      <c r="G52" s="84">
        <f t="shared" si="5"/>
        <v>4.45</v>
      </c>
      <c r="I52" s="17">
        <v>16</v>
      </c>
      <c r="J52" s="84">
        <v>7.7833333333333332</v>
      </c>
      <c r="K52" s="19">
        <v>7.5333333333333332</v>
      </c>
      <c r="L52" s="1">
        <f t="shared" si="6"/>
        <v>0.25</v>
      </c>
      <c r="M52" s="17">
        <v>16</v>
      </c>
      <c r="N52" s="84">
        <v>22.516666666666666</v>
      </c>
      <c r="O52" s="19">
        <v>17.283333333333335</v>
      </c>
      <c r="P52" s="1">
        <f t="shared" si="7"/>
        <v>5.2333333333333307</v>
      </c>
      <c r="R52" s="28">
        <v>16</v>
      </c>
      <c r="S52" s="13">
        <v>0.25</v>
      </c>
      <c r="U52" s="28">
        <v>16</v>
      </c>
      <c r="V52" s="13">
        <v>5.2333333333333307</v>
      </c>
      <c r="Y52" s="29">
        <v>6</v>
      </c>
      <c r="Z52" s="15">
        <v>-5.4833333333333343</v>
      </c>
      <c r="AB52" s="28">
        <v>18</v>
      </c>
      <c r="AC52" s="13">
        <v>5.9499999999999993</v>
      </c>
      <c r="AG52" s="19">
        <v>-0.41999999999999993</v>
      </c>
      <c r="AH52" s="117" t="s">
        <v>291</v>
      </c>
      <c r="AI52">
        <v>3</v>
      </c>
      <c r="AK52" s="19">
        <v>2.6166666666666636</v>
      </c>
      <c r="AL52" s="117" t="s">
        <v>299</v>
      </c>
      <c r="AM52">
        <v>6</v>
      </c>
    </row>
    <row r="53" spans="3:39">
      <c r="C53" s="17">
        <v>6</v>
      </c>
      <c r="D53">
        <v>5</v>
      </c>
      <c r="E53">
        <v>1</v>
      </c>
      <c r="F53" s="84">
        <f t="shared" si="4"/>
        <v>1.6666666666666666E-2</v>
      </c>
      <c r="G53" s="84">
        <f t="shared" si="5"/>
        <v>5.0166666666666666</v>
      </c>
      <c r="I53" s="17">
        <v>17</v>
      </c>
      <c r="J53" s="84">
        <v>6.85</v>
      </c>
      <c r="K53" s="19">
        <v>7.5</v>
      </c>
      <c r="L53" s="1">
        <f t="shared" si="6"/>
        <v>-0.65000000000000036</v>
      </c>
      <c r="M53" s="17">
        <v>18</v>
      </c>
      <c r="N53" s="84">
        <v>17.649999999999999</v>
      </c>
      <c r="O53" s="19">
        <v>17.350000000000001</v>
      </c>
      <c r="P53" s="1">
        <f t="shared" si="7"/>
        <v>0.29999999999999716</v>
      </c>
      <c r="R53" s="28">
        <v>17</v>
      </c>
      <c r="S53" s="13">
        <v>-0.65000000000000036</v>
      </c>
      <c r="U53" s="28">
        <v>18</v>
      </c>
      <c r="V53" s="13">
        <v>0.29999999999999716</v>
      </c>
      <c r="Y53" s="29">
        <v>7</v>
      </c>
      <c r="Z53" s="15">
        <v>-0.38666666666666671</v>
      </c>
      <c r="AB53" s="30">
        <v>1</v>
      </c>
      <c r="AC53" s="15">
        <v>0.51999999999999957</v>
      </c>
      <c r="AG53" s="19">
        <v>-0.40000000000000036</v>
      </c>
      <c r="AH53" s="117" t="s">
        <v>292</v>
      </c>
      <c r="AI53">
        <v>1</v>
      </c>
      <c r="AK53" s="19">
        <v>2.7699999999999996</v>
      </c>
      <c r="AL53" s="117" t="s">
        <v>300</v>
      </c>
      <c r="AM53">
        <v>11</v>
      </c>
    </row>
    <row r="54" spans="3:39">
      <c r="C54" s="17">
        <v>6</v>
      </c>
      <c r="D54">
        <v>5</v>
      </c>
      <c r="E54">
        <v>32</v>
      </c>
      <c r="F54" s="84">
        <f t="shared" si="4"/>
        <v>0.53333333333333333</v>
      </c>
      <c r="G54" s="84">
        <f t="shared" si="5"/>
        <v>5.5333333333333332</v>
      </c>
      <c r="I54" s="17">
        <v>18</v>
      </c>
      <c r="J54" s="84">
        <v>7.5333333333333332</v>
      </c>
      <c r="K54" s="19">
        <v>7.4666666666666668</v>
      </c>
      <c r="L54" s="1">
        <f t="shared" si="6"/>
        <v>6.666666666666643E-2</v>
      </c>
      <c r="M54" s="17">
        <v>18</v>
      </c>
      <c r="N54" s="84">
        <v>20.416666666666668</v>
      </c>
      <c r="O54" s="19">
        <v>17.350000000000001</v>
      </c>
      <c r="P54" s="1">
        <f t="shared" si="7"/>
        <v>3.0666666666666664</v>
      </c>
      <c r="R54" s="28">
        <v>18</v>
      </c>
      <c r="S54" s="13">
        <v>6.666666666666643E-2</v>
      </c>
      <c r="U54" s="28">
        <v>18</v>
      </c>
      <c r="V54" s="13">
        <v>3.0666666666666664</v>
      </c>
      <c r="Y54" s="29">
        <v>10</v>
      </c>
      <c r="Z54" s="15">
        <v>-0.60333333333333261</v>
      </c>
      <c r="AB54" s="30">
        <v>1</v>
      </c>
      <c r="AC54" s="15">
        <v>0.68666666666666742</v>
      </c>
      <c r="AG54" s="19">
        <v>-0.38666666666666671</v>
      </c>
      <c r="AH54" s="117" t="s">
        <v>293</v>
      </c>
      <c r="AI54">
        <v>2</v>
      </c>
      <c r="AK54" s="19">
        <v>2.9633333333333312</v>
      </c>
      <c r="AL54" s="117" t="s">
        <v>301</v>
      </c>
      <c r="AM54">
        <v>3</v>
      </c>
    </row>
    <row r="55" spans="3:39">
      <c r="C55" s="17">
        <v>6</v>
      </c>
      <c r="D55">
        <v>11</v>
      </c>
      <c r="E55">
        <v>15</v>
      </c>
      <c r="F55" s="84">
        <f t="shared" si="4"/>
        <v>0.25</v>
      </c>
      <c r="G55" s="84">
        <f t="shared" si="5"/>
        <v>11.25</v>
      </c>
      <c r="I55" s="17">
        <v>19</v>
      </c>
      <c r="J55" s="84">
        <v>2.6</v>
      </c>
      <c r="K55" s="19">
        <v>7.416666666666667</v>
      </c>
      <c r="L55" s="1">
        <f t="shared" si="6"/>
        <v>-4.8166666666666664</v>
      </c>
      <c r="M55" s="17">
        <v>18</v>
      </c>
      <c r="N55" s="84">
        <v>21.05</v>
      </c>
      <c r="O55" s="19">
        <v>17.350000000000001</v>
      </c>
      <c r="P55" s="1">
        <f t="shared" si="7"/>
        <v>3.6999999999999993</v>
      </c>
      <c r="R55" s="28">
        <v>19</v>
      </c>
      <c r="S55" s="13">
        <v>-4.8166666666666664</v>
      </c>
      <c r="U55" s="28">
        <v>18</v>
      </c>
      <c r="V55" s="13">
        <v>3.6999999999999993</v>
      </c>
      <c r="Y55" s="29">
        <v>13</v>
      </c>
      <c r="Z55" s="15">
        <v>-2.3166666666666673</v>
      </c>
      <c r="AB55" s="30">
        <v>1</v>
      </c>
      <c r="AC55" s="15">
        <v>1.6033333333333317</v>
      </c>
      <c r="AG55" s="19">
        <v>-0.38333333333333375</v>
      </c>
      <c r="AH55" s="117" t="s">
        <v>294</v>
      </c>
      <c r="AI55">
        <v>8</v>
      </c>
      <c r="AK55" s="19">
        <v>3.0666666666666664</v>
      </c>
      <c r="AL55" s="117" t="s">
        <v>302</v>
      </c>
      <c r="AM55">
        <v>2</v>
      </c>
    </row>
    <row r="56" spans="3:39">
      <c r="C56" s="17">
        <v>6</v>
      </c>
      <c r="D56">
        <v>11</v>
      </c>
      <c r="E56">
        <v>36</v>
      </c>
      <c r="F56" s="84">
        <f t="shared" si="4"/>
        <v>0.6</v>
      </c>
      <c r="G56" s="84">
        <f t="shared" si="5"/>
        <v>11.6</v>
      </c>
      <c r="I56" s="17">
        <v>20</v>
      </c>
      <c r="J56" s="84">
        <v>3.9</v>
      </c>
      <c r="K56" s="19">
        <v>7.3833333333333337</v>
      </c>
      <c r="L56" s="1">
        <f t="shared" si="6"/>
        <v>-3.4833333333333338</v>
      </c>
      <c r="M56" s="17">
        <v>18</v>
      </c>
      <c r="N56" s="84">
        <v>21.05</v>
      </c>
      <c r="O56" s="19">
        <v>17.350000000000001</v>
      </c>
      <c r="P56" s="1">
        <f t="shared" si="7"/>
        <v>3.6999999999999993</v>
      </c>
      <c r="R56" s="28">
        <v>20</v>
      </c>
      <c r="S56" s="13">
        <v>-3.4833333333333338</v>
      </c>
      <c r="U56" s="28">
        <v>18</v>
      </c>
      <c r="V56" s="13">
        <v>3.6999999999999993</v>
      </c>
      <c r="Y56" s="29">
        <v>14</v>
      </c>
      <c r="Z56" s="15">
        <v>-4.0366666666666671</v>
      </c>
      <c r="AB56" s="30">
        <v>1</v>
      </c>
      <c r="AC56" s="15">
        <v>7.0366666666666653</v>
      </c>
      <c r="AG56" s="19">
        <v>-0.37000000000000011</v>
      </c>
      <c r="AH56" s="117" t="s">
        <v>295</v>
      </c>
      <c r="AI56">
        <v>9</v>
      </c>
      <c r="AK56" s="19">
        <v>3.086666666666666</v>
      </c>
      <c r="AL56" s="117" t="s">
        <v>303</v>
      </c>
      <c r="AM56">
        <v>3</v>
      </c>
    </row>
    <row r="57" spans="3:39">
      <c r="C57" s="17">
        <v>6</v>
      </c>
      <c r="D57">
        <v>18</v>
      </c>
      <c r="E57">
        <v>27</v>
      </c>
      <c r="F57" s="84">
        <f t="shared" si="4"/>
        <v>0.45</v>
      </c>
      <c r="G57" s="84">
        <f t="shared" si="5"/>
        <v>18.45</v>
      </c>
      <c r="I57" s="17">
        <v>20</v>
      </c>
      <c r="J57" s="84">
        <v>4.1833333333333336</v>
      </c>
      <c r="K57" s="19">
        <v>7.3833333333333337</v>
      </c>
      <c r="L57" s="1">
        <f t="shared" si="6"/>
        <v>-3.2</v>
      </c>
      <c r="M57" s="17">
        <v>18</v>
      </c>
      <c r="N57" s="84">
        <v>23.3</v>
      </c>
      <c r="O57" s="19">
        <v>17.350000000000001</v>
      </c>
      <c r="P57" s="1">
        <f t="shared" si="7"/>
        <v>5.9499999999999993</v>
      </c>
      <c r="R57" s="28">
        <v>20</v>
      </c>
      <c r="S57" s="13">
        <v>-3.2</v>
      </c>
      <c r="U57" s="28">
        <v>18</v>
      </c>
      <c r="V57" s="13">
        <v>5.9499999999999993</v>
      </c>
      <c r="Y57" s="14">
        <v>14</v>
      </c>
      <c r="Z57" s="15">
        <v>9.6666666666666679E-2</v>
      </c>
      <c r="AB57" s="30">
        <v>2</v>
      </c>
      <c r="AC57" s="15">
        <v>1.7133333333333347</v>
      </c>
      <c r="AG57" s="19">
        <v>-0.36666666666666625</v>
      </c>
      <c r="AH57" s="117" t="s">
        <v>296</v>
      </c>
      <c r="AI57">
        <v>7</v>
      </c>
      <c r="AK57" s="19">
        <v>3.163333333333334</v>
      </c>
      <c r="AL57" s="117" t="s">
        <v>304</v>
      </c>
      <c r="AM57">
        <v>5</v>
      </c>
    </row>
    <row r="58" spans="3:39">
      <c r="C58" s="17">
        <v>6</v>
      </c>
      <c r="D58">
        <v>19</v>
      </c>
      <c r="E58">
        <v>53</v>
      </c>
      <c r="F58" s="84">
        <f t="shared" si="4"/>
        <v>0.8833333333333333</v>
      </c>
      <c r="G58" s="84">
        <f t="shared" si="5"/>
        <v>19.883333333333333</v>
      </c>
      <c r="I58" s="17">
        <v>20</v>
      </c>
      <c r="J58" s="84">
        <v>6.3666666666666663</v>
      </c>
      <c r="K58" s="19">
        <v>7.3833333333333337</v>
      </c>
      <c r="L58" s="1">
        <f t="shared" si="6"/>
        <v>-1.0166666666666675</v>
      </c>
      <c r="M58" s="1"/>
      <c r="N58" s="1"/>
      <c r="O58" s="1"/>
      <c r="P58" s="1"/>
      <c r="R58" s="28">
        <v>20</v>
      </c>
      <c r="S58" s="13">
        <v>-1.0166666666666675</v>
      </c>
      <c r="Y58" s="14">
        <v>14</v>
      </c>
      <c r="Z58" s="15">
        <v>0.4300000000000006</v>
      </c>
      <c r="AB58" s="30">
        <v>2</v>
      </c>
      <c r="AC58" s="15">
        <v>1.7133333333333347</v>
      </c>
      <c r="AG58" s="19">
        <v>-0.30333333333333368</v>
      </c>
      <c r="AH58" s="117" t="s">
        <v>297</v>
      </c>
      <c r="AI58">
        <v>6</v>
      </c>
      <c r="AK58" s="19">
        <v>3.1999999999999993</v>
      </c>
      <c r="AL58" s="117" t="s">
        <v>305</v>
      </c>
      <c r="AM58">
        <v>3</v>
      </c>
    </row>
    <row r="59" spans="3:39">
      <c r="C59" s="17">
        <v>7</v>
      </c>
      <c r="D59">
        <v>17</v>
      </c>
      <c r="E59">
        <v>56</v>
      </c>
      <c r="F59" s="84">
        <f t="shared" si="4"/>
        <v>0.93333333333333335</v>
      </c>
      <c r="G59" s="84">
        <f t="shared" si="5"/>
        <v>17.933333333333334</v>
      </c>
      <c r="I59" s="17">
        <v>20</v>
      </c>
      <c r="J59" s="84">
        <v>6.7166666666666668</v>
      </c>
      <c r="K59" s="19">
        <v>7.3833333333333337</v>
      </c>
      <c r="L59" s="1">
        <f t="shared" si="6"/>
        <v>-0.66666666666666696</v>
      </c>
      <c r="M59" s="1" t="s">
        <v>54</v>
      </c>
      <c r="N59" s="1"/>
      <c r="O59" s="1"/>
      <c r="P59" s="1"/>
      <c r="R59" s="28">
        <v>20</v>
      </c>
      <c r="S59" s="13">
        <v>-0.66666666666666696</v>
      </c>
      <c r="Y59" s="29">
        <v>15</v>
      </c>
      <c r="Z59" s="15">
        <v>-0.95333333333333314</v>
      </c>
      <c r="AB59" s="30">
        <v>3</v>
      </c>
      <c r="AC59" s="15">
        <v>0.13333333333333286</v>
      </c>
      <c r="AG59" s="19">
        <v>-0.16666666666666696</v>
      </c>
      <c r="AH59" s="117" t="s">
        <v>298</v>
      </c>
      <c r="AI59">
        <v>0</v>
      </c>
      <c r="AK59" s="19">
        <v>3.3200000000000003</v>
      </c>
      <c r="AL59" s="117" t="s">
        <v>306</v>
      </c>
      <c r="AM59">
        <v>4</v>
      </c>
    </row>
    <row r="60" spans="3:39">
      <c r="C60" s="17">
        <v>9</v>
      </c>
      <c r="D60">
        <v>0</v>
      </c>
      <c r="E60">
        <v>56</v>
      </c>
      <c r="F60" s="84">
        <f t="shared" si="4"/>
        <v>0.93333333333333335</v>
      </c>
      <c r="G60" s="84">
        <f t="shared" si="5"/>
        <v>0.93333333333333335</v>
      </c>
      <c r="I60" s="17">
        <v>20</v>
      </c>
      <c r="J60" s="84">
        <v>7</v>
      </c>
      <c r="K60" s="19">
        <v>7.3833333333333337</v>
      </c>
      <c r="L60" s="1">
        <f t="shared" si="6"/>
        <v>-0.38333333333333375</v>
      </c>
      <c r="M60" s="1"/>
      <c r="N60" s="1"/>
      <c r="O60" s="1"/>
      <c r="P60" s="1"/>
      <c r="R60" s="28">
        <v>20</v>
      </c>
      <c r="S60" s="13">
        <v>-0.38333333333333375</v>
      </c>
      <c r="Y60" s="14">
        <v>15</v>
      </c>
      <c r="Z60" s="15">
        <v>0.42999999999999972</v>
      </c>
      <c r="AB60" s="30">
        <v>5</v>
      </c>
      <c r="AC60" s="15">
        <v>1.7699999999999996</v>
      </c>
      <c r="AG60" s="19">
        <v>6.666666666666643E-2</v>
      </c>
      <c r="AH60" s="117" t="s">
        <v>299</v>
      </c>
      <c r="AI60">
        <v>0</v>
      </c>
      <c r="AK60" s="19">
        <v>3.4633333333333347</v>
      </c>
      <c r="AL60" s="117" t="s">
        <v>307</v>
      </c>
      <c r="AM60">
        <v>3</v>
      </c>
    </row>
    <row r="61" spans="3:39">
      <c r="C61" s="17">
        <v>9</v>
      </c>
      <c r="D61">
        <v>17</v>
      </c>
      <c r="E61">
        <v>40</v>
      </c>
      <c r="F61" s="84">
        <f t="shared" si="4"/>
        <v>0.66666666666666663</v>
      </c>
      <c r="G61" s="84">
        <f t="shared" si="5"/>
        <v>17.666666666666668</v>
      </c>
      <c r="I61" s="17">
        <v>22</v>
      </c>
      <c r="J61" s="84">
        <v>0.66666666666666663</v>
      </c>
      <c r="K61" s="19">
        <v>7.3</v>
      </c>
      <c r="L61" s="1">
        <f t="shared" si="6"/>
        <v>-6.6333333333333329</v>
      </c>
      <c r="M61" s="1"/>
      <c r="N61" s="1"/>
      <c r="O61" s="1"/>
      <c r="P61" s="1"/>
      <c r="R61" s="28">
        <v>22</v>
      </c>
      <c r="S61" s="13">
        <v>-6.6333333333333329</v>
      </c>
      <c r="Y61" s="14">
        <v>16</v>
      </c>
      <c r="Z61" s="15">
        <v>-2.95</v>
      </c>
      <c r="AB61" s="30">
        <v>6</v>
      </c>
      <c r="AC61" s="15">
        <v>-3.5866666666666678</v>
      </c>
      <c r="AG61" s="19">
        <v>6.666666666666643E-2</v>
      </c>
      <c r="AH61" s="117" t="s">
        <v>300</v>
      </c>
      <c r="AI61">
        <v>0</v>
      </c>
      <c r="AK61" s="19">
        <v>3.6999999999999993</v>
      </c>
      <c r="AL61" s="117" t="s">
        <v>308</v>
      </c>
      <c r="AM61">
        <v>4</v>
      </c>
    </row>
    <row r="62" spans="3:39">
      <c r="C62" s="17">
        <v>9</v>
      </c>
      <c r="D62">
        <v>17</v>
      </c>
      <c r="E62">
        <v>53</v>
      </c>
      <c r="F62" s="84">
        <f t="shared" si="4"/>
        <v>0.8833333333333333</v>
      </c>
      <c r="G62" s="84">
        <f t="shared" si="5"/>
        <v>17.883333333333333</v>
      </c>
      <c r="I62" s="17">
        <v>22</v>
      </c>
      <c r="J62" s="84">
        <v>3.5</v>
      </c>
      <c r="K62" s="19">
        <v>7.3</v>
      </c>
      <c r="L62" s="1">
        <f t="shared" si="6"/>
        <v>-3.8</v>
      </c>
      <c r="M62" s="1"/>
      <c r="N62" s="1"/>
      <c r="O62" s="1"/>
      <c r="P62" s="1"/>
      <c r="R62" s="28">
        <v>22</v>
      </c>
      <c r="S62" s="13">
        <v>-3.8</v>
      </c>
      <c r="Y62" s="14">
        <v>16</v>
      </c>
      <c r="Z62" s="15">
        <v>-0.5</v>
      </c>
      <c r="AB62" s="30">
        <v>6</v>
      </c>
      <c r="AC62" s="15">
        <v>0.46333333333333115</v>
      </c>
      <c r="AG62" s="19">
        <v>9.6666666666666679E-2</v>
      </c>
      <c r="AH62" s="117" t="s">
        <v>301</v>
      </c>
      <c r="AI62">
        <v>0</v>
      </c>
      <c r="AK62" s="19">
        <v>3.6999999999999993</v>
      </c>
      <c r="AL62" s="117" t="s">
        <v>309</v>
      </c>
      <c r="AM62">
        <v>5</v>
      </c>
    </row>
    <row r="63" spans="3:39">
      <c r="C63" s="17">
        <v>10</v>
      </c>
      <c r="D63">
        <v>5</v>
      </c>
      <c r="E63">
        <v>2</v>
      </c>
      <c r="F63" s="84">
        <f t="shared" si="4"/>
        <v>3.3333333333333333E-2</v>
      </c>
      <c r="G63" s="84">
        <f t="shared" si="5"/>
        <v>5.0333333333333332</v>
      </c>
      <c r="I63" s="17">
        <v>22</v>
      </c>
      <c r="J63" s="84">
        <v>4.3166666666666664</v>
      </c>
      <c r="K63" s="19">
        <v>7.3</v>
      </c>
      <c r="L63" s="1">
        <f t="shared" si="6"/>
        <v>-2.9833333333333334</v>
      </c>
      <c r="M63" s="1"/>
      <c r="N63" s="1"/>
      <c r="O63" s="1"/>
      <c r="P63" s="1"/>
      <c r="R63" s="28">
        <v>22</v>
      </c>
      <c r="S63" s="13">
        <v>-2.9833333333333334</v>
      </c>
      <c r="Y63" s="14">
        <v>17</v>
      </c>
      <c r="Z63" s="15">
        <v>0.23333333333333339</v>
      </c>
      <c r="AB63" s="30">
        <v>6</v>
      </c>
      <c r="AC63" s="15">
        <v>0.52999999999999758</v>
      </c>
      <c r="AG63" s="19">
        <v>0.11333333333333329</v>
      </c>
      <c r="AH63" s="117" t="s">
        <v>302</v>
      </c>
      <c r="AI63">
        <v>0</v>
      </c>
      <c r="AK63" s="19">
        <v>3.8166666666666664</v>
      </c>
      <c r="AL63" s="117" t="s">
        <v>310</v>
      </c>
      <c r="AM63">
        <v>6</v>
      </c>
    </row>
    <row r="64" spans="3:39">
      <c r="C64" s="17">
        <v>10</v>
      </c>
      <c r="D64">
        <v>7</v>
      </c>
      <c r="E64">
        <v>53</v>
      </c>
      <c r="F64" s="84">
        <f t="shared" si="4"/>
        <v>0.8833333333333333</v>
      </c>
      <c r="G64" s="84">
        <f t="shared" si="5"/>
        <v>7.8833333333333329</v>
      </c>
      <c r="I64" s="17">
        <v>22</v>
      </c>
      <c r="J64" s="84">
        <v>5.5</v>
      </c>
      <c r="K64" s="19">
        <v>7.3</v>
      </c>
      <c r="L64" s="1">
        <f t="shared" si="6"/>
        <v>-1.7999999999999998</v>
      </c>
      <c r="M64" s="1"/>
      <c r="N64" s="1"/>
      <c r="O64" s="1"/>
      <c r="P64" s="1"/>
      <c r="R64" s="28">
        <v>22</v>
      </c>
      <c r="S64" s="13">
        <v>-1.7999999999999998</v>
      </c>
      <c r="Y64" s="14">
        <v>18</v>
      </c>
      <c r="Z64" s="15">
        <v>0.36666666666666625</v>
      </c>
      <c r="AB64" s="30">
        <v>6</v>
      </c>
      <c r="AC64" s="15">
        <v>0.87999999999999901</v>
      </c>
      <c r="AG64" s="19">
        <v>0.15000000000000036</v>
      </c>
      <c r="AH64" s="117" t="s">
        <v>303</v>
      </c>
      <c r="AI64">
        <v>1</v>
      </c>
      <c r="AK64" s="19">
        <v>4.0333333333333314</v>
      </c>
      <c r="AL64" s="117" t="s">
        <v>311</v>
      </c>
      <c r="AM64">
        <v>3</v>
      </c>
    </row>
    <row r="65" spans="3:39">
      <c r="C65" s="17">
        <v>10</v>
      </c>
      <c r="D65">
        <v>20</v>
      </c>
      <c r="E65">
        <v>32</v>
      </c>
      <c r="F65" s="84">
        <f t="shared" si="4"/>
        <v>0.53333333333333333</v>
      </c>
      <c r="G65" s="84">
        <f t="shared" si="5"/>
        <v>20.533333333333335</v>
      </c>
      <c r="I65" s="17">
        <v>22</v>
      </c>
      <c r="J65" s="84">
        <v>6.9333333333333336</v>
      </c>
      <c r="K65" s="19">
        <v>7.3</v>
      </c>
      <c r="L65" s="1">
        <f t="shared" si="6"/>
        <v>-0.36666666666666625</v>
      </c>
      <c r="M65" s="1"/>
      <c r="N65" s="1"/>
      <c r="O65" s="1"/>
      <c r="P65" s="1"/>
      <c r="R65" s="28">
        <v>22</v>
      </c>
      <c r="S65" s="13">
        <v>-0.36666666666666625</v>
      </c>
      <c r="Y65" s="44">
        <v>2</v>
      </c>
      <c r="Z65" s="32">
        <v>-7.296666666666666</v>
      </c>
      <c r="AB65" s="30">
        <v>10</v>
      </c>
      <c r="AC65" s="15">
        <v>1.2966666666666669</v>
      </c>
      <c r="AG65" s="19">
        <v>0.20000000000000018</v>
      </c>
      <c r="AH65" s="117" t="s">
        <v>304</v>
      </c>
      <c r="AI65">
        <v>2</v>
      </c>
      <c r="AK65" s="19">
        <v>4.033333333333335</v>
      </c>
      <c r="AL65" s="117" t="s">
        <v>312</v>
      </c>
      <c r="AM65">
        <v>3</v>
      </c>
    </row>
    <row r="66" spans="3:39">
      <c r="C66" s="17">
        <v>12</v>
      </c>
      <c r="D66">
        <v>20</v>
      </c>
      <c r="E66">
        <v>27</v>
      </c>
      <c r="F66" s="84">
        <f t="shared" si="4"/>
        <v>0.45</v>
      </c>
      <c r="G66" s="84">
        <f t="shared" si="5"/>
        <v>20.45</v>
      </c>
      <c r="J66" s="1"/>
      <c r="K66" s="1"/>
      <c r="L66" s="1"/>
      <c r="M66" s="1"/>
      <c r="N66" s="1"/>
      <c r="O66" s="1"/>
      <c r="P66" s="1"/>
      <c r="Y66" s="31">
        <v>3</v>
      </c>
      <c r="Z66" s="32">
        <v>-4.7333333333333334</v>
      </c>
      <c r="AB66" s="30">
        <v>15</v>
      </c>
      <c r="AC66" s="15">
        <v>3.8166666666666664</v>
      </c>
      <c r="AG66" s="19">
        <v>0.23333333333333339</v>
      </c>
      <c r="AH66" s="117" t="s">
        <v>305</v>
      </c>
      <c r="AI66">
        <v>3</v>
      </c>
      <c r="AK66" s="19">
        <v>4.1133333333333333</v>
      </c>
      <c r="AL66" s="117" t="s">
        <v>313</v>
      </c>
      <c r="AM66">
        <v>2</v>
      </c>
    </row>
    <row r="67" spans="3:39">
      <c r="C67" s="17">
        <v>13</v>
      </c>
      <c r="D67">
        <v>7</v>
      </c>
      <c r="E67">
        <v>10</v>
      </c>
      <c r="F67" s="84">
        <f t="shared" si="4"/>
        <v>0.16666666666666666</v>
      </c>
      <c r="G67" s="84">
        <f t="shared" si="5"/>
        <v>7.166666666666667</v>
      </c>
      <c r="I67" t="s">
        <v>46</v>
      </c>
      <c r="J67" s="1"/>
      <c r="K67" s="1"/>
      <c r="L67" s="1"/>
      <c r="M67" s="1"/>
      <c r="N67" s="1"/>
      <c r="O67" s="1"/>
      <c r="P67" s="1"/>
      <c r="Y67" s="31">
        <v>3</v>
      </c>
      <c r="Z67" s="32">
        <v>-4.7333333333333334</v>
      </c>
      <c r="AB67" s="30">
        <v>18</v>
      </c>
      <c r="AC67" s="15">
        <v>8.3333333333332149E-2</v>
      </c>
      <c r="AG67" s="19">
        <v>0.25</v>
      </c>
      <c r="AH67" s="117" t="s">
        <v>306</v>
      </c>
      <c r="AI67">
        <v>2</v>
      </c>
      <c r="AK67" s="19">
        <v>4.2666666666666657</v>
      </c>
      <c r="AL67" s="117" t="s">
        <v>314</v>
      </c>
      <c r="AM67">
        <v>2</v>
      </c>
    </row>
    <row r="68" spans="3:39">
      <c r="C68" s="17">
        <v>13</v>
      </c>
      <c r="D68">
        <v>7</v>
      </c>
      <c r="E68">
        <v>54</v>
      </c>
      <c r="F68" s="84">
        <f t="shared" si="4"/>
        <v>0.9</v>
      </c>
      <c r="G68" s="84">
        <f t="shared" si="5"/>
        <v>7.9</v>
      </c>
      <c r="J68" s="1"/>
      <c r="K68" s="1"/>
      <c r="L68" s="1"/>
      <c r="M68" s="1"/>
      <c r="N68" s="1"/>
      <c r="O68" s="1"/>
      <c r="P68" s="1"/>
      <c r="Y68" s="31">
        <v>5</v>
      </c>
      <c r="Z68" s="32">
        <v>-1.63</v>
      </c>
      <c r="AB68" s="30">
        <v>19</v>
      </c>
      <c r="AC68" s="15">
        <v>0.68333333333333357</v>
      </c>
      <c r="AG68" s="19">
        <v>0.25</v>
      </c>
      <c r="AH68" s="117" t="s">
        <v>307</v>
      </c>
      <c r="AI68">
        <v>0</v>
      </c>
      <c r="AK68" s="19">
        <v>4.3133333333333326</v>
      </c>
      <c r="AL68" s="117" t="s">
        <v>315</v>
      </c>
      <c r="AM68">
        <v>0</v>
      </c>
    </row>
    <row r="69" spans="3:39">
      <c r="C69" s="17">
        <v>13</v>
      </c>
      <c r="D69">
        <v>18</v>
      </c>
      <c r="E69">
        <v>2</v>
      </c>
      <c r="F69" s="84">
        <f t="shared" si="4"/>
        <v>3.3333333333333333E-2</v>
      </c>
      <c r="G69" s="84">
        <f t="shared" si="5"/>
        <v>18.033333333333335</v>
      </c>
      <c r="J69" s="1"/>
      <c r="K69" s="1"/>
      <c r="L69" s="1"/>
      <c r="M69" s="1"/>
      <c r="N69" s="1"/>
      <c r="O69" s="1"/>
      <c r="P69" s="1"/>
      <c r="Y69" s="91">
        <v>1</v>
      </c>
      <c r="Z69" s="35">
        <v>-1.97</v>
      </c>
      <c r="AB69" s="30">
        <v>20</v>
      </c>
      <c r="AC69" s="15">
        <v>4.0333333333333314</v>
      </c>
      <c r="AG69" s="19">
        <v>0.36666666666666625</v>
      </c>
      <c r="AH69" s="183" t="s">
        <v>308</v>
      </c>
      <c r="AI69">
        <v>0</v>
      </c>
      <c r="AK69" s="19">
        <v>4.3633333333333333</v>
      </c>
      <c r="AL69" s="117" t="s">
        <v>316</v>
      </c>
      <c r="AM69">
        <v>0</v>
      </c>
    </row>
    <row r="70" spans="3:39">
      <c r="C70" s="17">
        <v>14</v>
      </c>
      <c r="D70">
        <v>2</v>
      </c>
      <c r="E70">
        <v>51</v>
      </c>
      <c r="F70" s="84">
        <f t="shared" si="4"/>
        <v>0.85</v>
      </c>
      <c r="G70" s="84">
        <f t="shared" si="5"/>
        <v>2.85</v>
      </c>
      <c r="J70" s="1"/>
      <c r="K70" s="1"/>
      <c r="L70" s="1"/>
      <c r="M70" s="1"/>
      <c r="N70" s="1"/>
      <c r="O70" s="1"/>
      <c r="P70" s="1"/>
      <c r="Y70" s="91">
        <v>5</v>
      </c>
      <c r="Z70" s="35">
        <v>3.1366666666666667</v>
      </c>
      <c r="AB70" s="33">
        <v>2</v>
      </c>
      <c r="AC70" s="32">
        <v>5.4966666666666661</v>
      </c>
      <c r="AG70" s="19">
        <v>0.42999999999999972</v>
      </c>
      <c r="AH70" s="183" t="s">
        <v>309</v>
      </c>
      <c r="AI70">
        <v>0</v>
      </c>
      <c r="AK70" s="19">
        <v>4.629999999999999</v>
      </c>
      <c r="AL70" s="69" t="s">
        <v>317</v>
      </c>
      <c r="AM70">
        <v>0</v>
      </c>
    </row>
    <row r="71" spans="3:39">
      <c r="C71" s="17">
        <v>14</v>
      </c>
      <c r="D71">
        <v>4</v>
      </c>
      <c r="E71">
        <v>8</v>
      </c>
      <c r="F71" s="84">
        <f t="shared" si="4"/>
        <v>0.13333333333333333</v>
      </c>
      <c r="G71" s="84">
        <f t="shared" si="5"/>
        <v>4.1333333333333337</v>
      </c>
      <c r="J71" s="1"/>
      <c r="K71" s="1"/>
      <c r="L71" s="1"/>
      <c r="M71" s="1"/>
      <c r="N71" s="1"/>
      <c r="O71" s="1"/>
      <c r="P71" s="1"/>
      <c r="Y71" s="91">
        <v>5</v>
      </c>
      <c r="Z71" s="35">
        <v>3.5033333333333339</v>
      </c>
      <c r="AB71" s="33">
        <v>2</v>
      </c>
      <c r="AC71" s="32">
        <v>5.4966666666666661</v>
      </c>
      <c r="AG71" s="19">
        <v>0.4300000000000006</v>
      </c>
      <c r="AI71">
        <f>SUM(AI36:AI70)</f>
        <v>77</v>
      </c>
      <c r="AK71" s="19">
        <v>4.8033333333333346</v>
      </c>
      <c r="AM71">
        <f>SUM(AM36:AM70)</f>
        <v>92</v>
      </c>
    </row>
    <row r="72" spans="3:39">
      <c r="C72" s="17">
        <v>14</v>
      </c>
      <c r="D72">
        <v>18</v>
      </c>
      <c r="E72">
        <v>2</v>
      </c>
      <c r="F72" s="84">
        <f t="shared" si="4"/>
        <v>3.3333333333333333E-2</v>
      </c>
      <c r="G72" s="84">
        <f t="shared" si="5"/>
        <v>18.033333333333335</v>
      </c>
      <c r="J72" s="1"/>
      <c r="K72" s="1"/>
      <c r="L72" s="1"/>
      <c r="M72" s="1"/>
      <c r="N72" s="1"/>
      <c r="O72" s="1"/>
      <c r="P72" s="1"/>
      <c r="Y72" s="91">
        <v>5</v>
      </c>
      <c r="Z72" s="35">
        <v>3.6366666666666667</v>
      </c>
      <c r="AB72" s="33">
        <v>4</v>
      </c>
      <c r="AC72" s="32">
        <v>0.64999999999999858</v>
      </c>
      <c r="AG72" s="19">
        <v>2.7033333333333331</v>
      </c>
      <c r="AK72" s="19">
        <v>4.8466666666666676</v>
      </c>
    </row>
    <row r="73" spans="3:39">
      <c r="C73" s="17">
        <v>14</v>
      </c>
      <c r="D73">
        <v>23</v>
      </c>
      <c r="E73">
        <v>2</v>
      </c>
      <c r="F73" s="84">
        <f t="shared" si="4"/>
        <v>3.3333333333333333E-2</v>
      </c>
      <c r="G73" s="84">
        <f t="shared" si="5"/>
        <v>23.033333333333335</v>
      </c>
      <c r="J73" s="1"/>
      <c r="K73" s="1"/>
      <c r="L73" s="1"/>
      <c r="M73" s="1"/>
      <c r="N73" s="1"/>
      <c r="O73" s="1"/>
      <c r="P73" s="1"/>
      <c r="Y73" s="91">
        <v>5</v>
      </c>
      <c r="Z73" s="35">
        <v>3.8866666666666667</v>
      </c>
      <c r="AB73" s="33">
        <v>4</v>
      </c>
      <c r="AC73" s="32">
        <v>0.64999999999999858</v>
      </c>
      <c r="AG73" s="19">
        <v>3.1366666666666667</v>
      </c>
      <c r="AK73" s="19">
        <v>4.9499999999999993</v>
      </c>
    </row>
    <row r="74" spans="3:39">
      <c r="C74" s="17">
        <v>15</v>
      </c>
      <c r="D74">
        <v>7</v>
      </c>
      <c r="E74">
        <v>16</v>
      </c>
      <c r="F74" s="84">
        <f t="shared" si="4"/>
        <v>0.26666666666666666</v>
      </c>
      <c r="G74" s="84">
        <f t="shared" si="5"/>
        <v>7.2666666666666666</v>
      </c>
      <c r="J74" s="1"/>
      <c r="K74" s="1"/>
      <c r="L74" s="1"/>
      <c r="M74" s="1"/>
      <c r="N74" s="1"/>
      <c r="O74" s="1"/>
      <c r="P74" s="1"/>
      <c r="Y74" s="91">
        <v>5</v>
      </c>
      <c r="Z74" s="35">
        <v>3.8866666666666667</v>
      </c>
      <c r="AB74" s="33">
        <v>4</v>
      </c>
      <c r="AC74" s="32">
        <v>2.0333333333333314</v>
      </c>
      <c r="AG74" s="19">
        <v>3.3499999999999996</v>
      </c>
      <c r="AK74" s="19">
        <v>5.0166666666666657</v>
      </c>
    </row>
    <row r="75" spans="3:39">
      <c r="C75" s="17">
        <v>15</v>
      </c>
      <c r="D75">
        <v>22</v>
      </c>
      <c r="E75">
        <v>27</v>
      </c>
      <c r="F75" s="84">
        <f t="shared" si="4"/>
        <v>0.45</v>
      </c>
      <c r="G75" s="84">
        <f t="shared" si="5"/>
        <v>22.45</v>
      </c>
      <c r="J75" s="1"/>
      <c r="K75" s="1"/>
      <c r="L75" s="1"/>
      <c r="M75" s="1"/>
      <c r="N75" s="1"/>
      <c r="O75" s="1"/>
      <c r="P75" s="1"/>
      <c r="Y75" s="91">
        <v>15</v>
      </c>
      <c r="Z75" s="35">
        <v>-0.41999999999999993</v>
      </c>
      <c r="AB75" s="33">
        <v>4</v>
      </c>
      <c r="AC75" s="92">
        <v>2.0299999999999976</v>
      </c>
      <c r="AG75" s="19">
        <v>3.5033333333333339</v>
      </c>
      <c r="AK75" s="19">
        <v>5.1999999999999993</v>
      </c>
    </row>
    <row r="76" spans="3:39">
      <c r="C76" s="17">
        <v>16</v>
      </c>
      <c r="D76">
        <v>2</v>
      </c>
      <c r="E76">
        <v>15</v>
      </c>
      <c r="F76" s="84">
        <f t="shared" si="4"/>
        <v>0.25</v>
      </c>
      <c r="G76" s="84">
        <f t="shared" si="5"/>
        <v>2.25</v>
      </c>
      <c r="J76" s="1"/>
      <c r="K76" s="1"/>
      <c r="L76" s="1"/>
      <c r="M76" s="1"/>
      <c r="N76" s="1"/>
      <c r="O76" s="1"/>
      <c r="P76" s="1"/>
      <c r="Y76" s="91">
        <v>18</v>
      </c>
      <c r="Z76" s="35">
        <v>-6.7166666666666668</v>
      </c>
      <c r="AB76" s="33">
        <v>20</v>
      </c>
      <c r="AC76" s="32">
        <v>5.8333333333333321</v>
      </c>
      <c r="AG76" s="19">
        <v>3.6366666666666667</v>
      </c>
      <c r="AK76" s="19">
        <v>5.1999999999999993</v>
      </c>
    </row>
    <row r="77" spans="3:39">
      <c r="C77" s="17">
        <v>16</v>
      </c>
      <c r="D77">
        <v>7</v>
      </c>
      <c r="E77">
        <v>22</v>
      </c>
      <c r="F77" s="84">
        <f t="shared" si="4"/>
        <v>0.36666666666666664</v>
      </c>
      <c r="G77" s="84">
        <f t="shared" si="5"/>
        <v>7.3666666666666663</v>
      </c>
      <c r="J77" s="1"/>
      <c r="K77" s="1"/>
      <c r="L77" s="1"/>
      <c r="M77" s="1"/>
      <c r="N77" s="1"/>
      <c r="O77" s="1"/>
      <c r="P77" s="1"/>
      <c r="Y77" s="91">
        <v>18</v>
      </c>
      <c r="Z77" s="35">
        <v>-2.083333333333333</v>
      </c>
      <c r="AB77" s="34">
        <v>1</v>
      </c>
      <c r="AC77" s="35">
        <v>0.41999999999999815</v>
      </c>
      <c r="AG77" s="19">
        <v>3.6999999999999993</v>
      </c>
      <c r="AK77" s="19">
        <v>5.2333333333333307</v>
      </c>
    </row>
    <row r="78" spans="3:39">
      <c r="C78" s="17">
        <v>16</v>
      </c>
      <c r="D78">
        <v>7</v>
      </c>
      <c r="E78">
        <v>36</v>
      </c>
      <c r="F78" s="84">
        <f t="shared" si="4"/>
        <v>0.6</v>
      </c>
      <c r="G78" s="84">
        <f t="shared" si="5"/>
        <v>7.6</v>
      </c>
      <c r="J78" s="1"/>
      <c r="K78" s="1"/>
      <c r="L78" s="1"/>
      <c r="M78" s="1"/>
      <c r="N78" s="1"/>
      <c r="O78" s="1"/>
      <c r="P78" s="1"/>
      <c r="Y78" s="91">
        <v>20</v>
      </c>
      <c r="Z78" s="35">
        <v>-3.7500000000000004</v>
      </c>
      <c r="AB78" s="34">
        <v>1</v>
      </c>
      <c r="AC78" s="35">
        <v>0.50333333333333385</v>
      </c>
      <c r="AG78" s="19">
        <v>3.8866666666666667</v>
      </c>
      <c r="AK78" s="19">
        <v>5.2999999999999972</v>
      </c>
    </row>
    <row r="79" spans="3:39">
      <c r="C79" s="17">
        <v>16</v>
      </c>
      <c r="D79">
        <v>7</v>
      </c>
      <c r="E79">
        <v>47</v>
      </c>
      <c r="F79" s="84">
        <f t="shared" si="4"/>
        <v>0.78333333333333333</v>
      </c>
      <c r="G79" s="84">
        <f t="shared" si="5"/>
        <v>7.7833333333333332</v>
      </c>
      <c r="J79" s="1"/>
      <c r="K79" s="1"/>
      <c r="L79" s="1"/>
      <c r="M79" s="1"/>
      <c r="N79" s="1"/>
      <c r="O79" s="1"/>
      <c r="P79" s="1"/>
      <c r="Y79" s="91">
        <v>20</v>
      </c>
      <c r="Z79" s="35">
        <v>-0.40000000000000036</v>
      </c>
      <c r="AB79" s="34">
        <v>2</v>
      </c>
      <c r="AC79" s="35">
        <v>0.28000000000000114</v>
      </c>
      <c r="AG79" s="19">
        <v>3.8866666666666667</v>
      </c>
      <c r="AK79" s="19">
        <v>5.4166666666666679</v>
      </c>
    </row>
    <row r="80" spans="3:39">
      <c r="C80" s="17">
        <v>16</v>
      </c>
      <c r="D80">
        <v>18</v>
      </c>
      <c r="E80">
        <v>46</v>
      </c>
      <c r="F80" s="84">
        <f t="shared" si="4"/>
        <v>0.76666666666666672</v>
      </c>
      <c r="G80" s="84">
        <f t="shared" si="5"/>
        <v>18.766666666666666</v>
      </c>
      <c r="J80" s="1"/>
      <c r="K80" s="1"/>
      <c r="L80" s="1"/>
      <c r="M80" s="1"/>
      <c r="N80" s="1"/>
      <c r="O80" s="1"/>
      <c r="P80" s="1"/>
      <c r="AB80" s="34">
        <v>4</v>
      </c>
      <c r="AC80" s="35">
        <v>5.2999999999999972</v>
      </c>
      <c r="AK80" s="19">
        <v>5.4966666666666661</v>
      </c>
    </row>
    <row r="81" spans="2:37">
      <c r="C81" s="17">
        <v>16</v>
      </c>
      <c r="D81">
        <v>22</v>
      </c>
      <c r="E81">
        <v>31</v>
      </c>
      <c r="F81" s="84">
        <f t="shared" si="4"/>
        <v>0.51666666666666672</v>
      </c>
      <c r="G81" s="84">
        <f t="shared" si="5"/>
        <v>22.516666666666666</v>
      </c>
      <c r="J81" s="1"/>
      <c r="K81" s="1"/>
      <c r="L81" s="1"/>
      <c r="M81" s="1"/>
      <c r="N81" s="1"/>
      <c r="O81" s="1"/>
      <c r="P81" s="1"/>
      <c r="AB81" s="34">
        <v>5</v>
      </c>
      <c r="AC81" s="35">
        <v>-3.3633333333333315</v>
      </c>
      <c r="AK81" s="19">
        <v>5.4966666666666661</v>
      </c>
    </row>
    <row r="82" spans="2:37">
      <c r="C82" s="17">
        <v>17</v>
      </c>
      <c r="D82">
        <v>6</v>
      </c>
      <c r="E82">
        <v>51</v>
      </c>
      <c r="F82" s="84">
        <f t="shared" si="4"/>
        <v>0.85</v>
      </c>
      <c r="G82" s="84">
        <f t="shared" si="5"/>
        <v>6.85</v>
      </c>
      <c r="J82" s="1"/>
      <c r="K82" s="1"/>
      <c r="L82" s="1"/>
      <c r="M82" s="1"/>
      <c r="N82" s="1"/>
      <c r="O82" s="1"/>
      <c r="P82" s="1"/>
      <c r="AB82" s="34">
        <v>7</v>
      </c>
      <c r="AC82" s="35">
        <v>0.86666666666666714</v>
      </c>
      <c r="AG82" s="19">
        <v>77</v>
      </c>
      <c r="AK82" s="19">
        <v>5.7366666666666681</v>
      </c>
    </row>
    <row r="83" spans="2:37">
      <c r="C83" s="17">
        <v>18</v>
      </c>
      <c r="D83">
        <v>7</v>
      </c>
      <c r="E83">
        <v>32</v>
      </c>
      <c r="F83" s="84">
        <f t="shared" si="4"/>
        <v>0.53333333333333333</v>
      </c>
      <c r="G83" s="84">
        <f t="shared" si="5"/>
        <v>7.5333333333333332</v>
      </c>
      <c r="J83" s="1"/>
      <c r="K83" s="1"/>
      <c r="L83" s="1"/>
      <c r="M83" s="1"/>
      <c r="N83" s="1"/>
      <c r="O83" s="1"/>
      <c r="P83" s="1"/>
      <c r="Y83">
        <v>77</v>
      </c>
      <c r="AB83" s="34">
        <v>11</v>
      </c>
      <c r="AC83" s="35">
        <v>6.6999999999999993</v>
      </c>
      <c r="AK83" s="19">
        <v>5.7366666666666681</v>
      </c>
    </row>
    <row r="84" spans="2:37">
      <c r="C84" s="17">
        <v>18</v>
      </c>
      <c r="D84">
        <v>17</v>
      </c>
      <c r="E84">
        <v>39</v>
      </c>
      <c r="F84" s="84">
        <f t="shared" si="4"/>
        <v>0.65</v>
      </c>
      <c r="G84" s="84">
        <f t="shared" si="5"/>
        <v>17.649999999999999</v>
      </c>
      <c r="J84" s="1"/>
      <c r="K84" s="1"/>
      <c r="L84" s="1"/>
      <c r="M84" s="1"/>
      <c r="N84" s="1"/>
      <c r="O84" s="1"/>
      <c r="P84" s="1"/>
      <c r="AB84" s="34">
        <v>12</v>
      </c>
      <c r="AC84" s="35">
        <v>1.7866666666666688</v>
      </c>
      <c r="AK84" s="19">
        <v>5.7799999999999976</v>
      </c>
    </row>
    <row r="85" spans="2:37">
      <c r="C85" s="17">
        <v>18</v>
      </c>
      <c r="D85">
        <v>20</v>
      </c>
      <c r="E85">
        <v>25</v>
      </c>
      <c r="F85" s="84">
        <f t="shared" ref="F85:F135" si="8">E85/60</f>
        <v>0.41666666666666669</v>
      </c>
      <c r="G85" s="84">
        <f t="shared" ref="G85:G135" si="9">D85+F85</f>
        <v>20.416666666666668</v>
      </c>
      <c r="J85" s="1"/>
      <c r="K85" s="1"/>
      <c r="L85" s="1"/>
      <c r="M85" s="1"/>
      <c r="N85" s="1"/>
      <c r="O85" s="1"/>
      <c r="P85" s="1"/>
      <c r="AB85" s="34">
        <v>13</v>
      </c>
      <c r="AC85" s="35">
        <v>5.7799999999999976</v>
      </c>
      <c r="AK85" s="19">
        <v>5.8333333333333321</v>
      </c>
    </row>
    <row r="86" spans="2:37">
      <c r="B86" t="s">
        <v>122</v>
      </c>
      <c r="C86" s="17">
        <v>18</v>
      </c>
      <c r="D86" s="10">
        <v>21</v>
      </c>
      <c r="E86" s="10">
        <v>3</v>
      </c>
      <c r="F86" s="85">
        <f t="shared" si="8"/>
        <v>0.05</v>
      </c>
      <c r="G86" s="85">
        <f t="shared" si="9"/>
        <v>21.05</v>
      </c>
      <c r="J86" s="1"/>
      <c r="K86" s="1"/>
      <c r="L86" s="1"/>
      <c r="M86" s="1"/>
      <c r="N86" s="1"/>
      <c r="O86" s="1"/>
      <c r="P86" s="1"/>
      <c r="AB86" s="34">
        <v>14</v>
      </c>
      <c r="AC86" s="35">
        <v>3.1999999999999993</v>
      </c>
      <c r="AK86" s="19">
        <v>5.8333333333333357</v>
      </c>
    </row>
    <row r="87" spans="2:37">
      <c r="C87" s="17">
        <v>18</v>
      </c>
      <c r="D87" s="10">
        <v>21</v>
      </c>
      <c r="E87" s="10">
        <v>3</v>
      </c>
      <c r="F87" s="85">
        <f t="shared" si="8"/>
        <v>0.05</v>
      </c>
      <c r="G87" s="85">
        <f t="shared" si="9"/>
        <v>21.05</v>
      </c>
      <c r="J87" s="1"/>
      <c r="K87" s="1"/>
      <c r="L87" s="1"/>
      <c r="M87" s="1"/>
      <c r="N87" s="1"/>
      <c r="O87" s="1"/>
      <c r="P87" s="1"/>
      <c r="AB87" s="34">
        <v>15</v>
      </c>
      <c r="AC87" s="35">
        <v>-0.75</v>
      </c>
      <c r="AK87" s="19">
        <v>5.9499999999999993</v>
      </c>
    </row>
    <row r="88" spans="2:37">
      <c r="C88" s="17">
        <v>18</v>
      </c>
      <c r="D88">
        <v>23</v>
      </c>
      <c r="E88">
        <v>18</v>
      </c>
      <c r="F88" s="84">
        <f t="shared" si="8"/>
        <v>0.3</v>
      </c>
      <c r="G88" s="84">
        <f t="shared" si="9"/>
        <v>23.3</v>
      </c>
      <c r="J88" s="1"/>
      <c r="K88" s="1"/>
      <c r="L88" s="1"/>
      <c r="M88" s="1"/>
      <c r="N88" s="1"/>
      <c r="O88" s="1"/>
      <c r="P88" s="1"/>
      <c r="AB88" s="34">
        <v>15</v>
      </c>
      <c r="AC88" s="35">
        <v>1.0833333333333321</v>
      </c>
      <c r="AK88" s="19">
        <v>6.4533333333333331</v>
      </c>
    </row>
    <row r="89" spans="2:37">
      <c r="B89" t="s">
        <v>123</v>
      </c>
      <c r="C89" s="17">
        <v>19</v>
      </c>
      <c r="D89" s="8">
        <v>2</v>
      </c>
      <c r="E89" s="8">
        <v>36</v>
      </c>
      <c r="F89" s="86">
        <f t="shared" si="8"/>
        <v>0.6</v>
      </c>
      <c r="G89" s="86">
        <f t="shared" si="9"/>
        <v>2.6</v>
      </c>
      <c r="J89" s="1"/>
      <c r="K89" s="1"/>
      <c r="L89" s="1"/>
      <c r="M89" s="1"/>
      <c r="N89" s="1"/>
      <c r="O89" s="1"/>
      <c r="P89" s="1"/>
      <c r="AB89" s="34">
        <v>15</v>
      </c>
      <c r="AC89" s="35">
        <v>1.5166666666666657</v>
      </c>
      <c r="AK89" s="19">
        <v>6.4833333333333307</v>
      </c>
    </row>
    <row r="90" spans="2:37">
      <c r="C90" s="17">
        <v>20</v>
      </c>
      <c r="D90">
        <v>3</v>
      </c>
      <c r="E90">
        <v>54</v>
      </c>
      <c r="F90" s="84">
        <f t="shared" si="8"/>
        <v>0.9</v>
      </c>
      <c r="G90" s="84">
        <f t="shared" si="9"/>
        <v>3.9</v>
      </c>
      <c r="J90" s="1"/>
      <c r="K90" s="1"/>
      <c r="L90" s="1"/>
      <c r="M90" s="1"/>
      <c r="N90" s="1"/>
      <c r="O90" s="1"/>
      <c r="P90" s="1"/>
      <c r="AB90" s="34">
        <v>15</v>
      </c>
      <c r="AC90" s="35">
        <v>5.1999999999999993</v>
      </c>
      <c r="AK90" s="19">
        <v>6.5466666666666669</v>
      </c>
    </row>
    <row r="91" spans="2:37">
      <c r="C91" s="17">
        <v>20</v>
      </c>
      <c r="D91">
        <v>4</v>
      </c>
      <c r="E91">
        <v>11</v>
      </c>
      <c r="F91" s="84">
        <f t="shared" si="8"/>
        <v>0.18333333333333332</v>
      </c>
      <c r="G91" s="84">
        <f t="shared" si="9"/>
        <v>4.1833333333333336</v>
      </c>
      <c r="J91" s="1"/>
      <c r="K91" s="1"/>
      <c r="L91" s="1"/>
      <c r="M91" s="1"/>
      <c r="N91" s="1"/>
      <c r="O91" s="1"/>
      <c r="P91" s="1"/>
      <c r="AB91" s="34">
        <v>18</v>
      </c>
      <c r="AC91" s="35">
        <v>1.5333333333333314</v>
      </c>
      <c r="AK91" s="19">
        <v>6.6999999999999993</v>
      </c>
    </row>
    <row r="92" spans="2:37">
      <c r="C92" s="17">
        <v>20</v>
      </c>
      <c r="D92">
        <v>6</v>
      </c>
      <c r="E92">
        <v>22</v>
      </c>
      <c r="F92" s="84">
        <f t="shared" si="8"/>
        <v>0.36666666666666664</v>
      </c>
      <c r="G92" s="84">
        <f t="shared" si="9"/>
        <v>6.3666666666666663</v>
      </c>
      <c r="J92" s="1"/>
      <c r="K92" s="1"/>
      <c r="L92" s="1"/>
      <c r="M92" s="1"/>
      <c r="N92" s="1"/>
      <c r="O92" s="1"/>
      <c r="P92" s="1"/>
      <c r="AB92" s="34">
        <v>18</v>
      </c>
      <c r="AC92" s="35">
        <v>2.6166666666666636</v>
      </c>
      <c r="AK92" s="19">
        <v>6.7633333333333354</v>
      </c>
    </row>
    <row r="93" spans="2:37">
      <c r="C93" s="17">
        <v>20</v>
      </c>
      <c r="D93">
        <v>6</v>
      </c>
      <c r="E93">
        <v>43</v>
      </c>
      <c r="F93" s="84">
        <f t="shared" si="8"/>
        <v>0.71666666666666667</v>
      </c>
      <c r="G93" s="84">
        <f t="shared" si="9"/>
        <v>6.7166666666666668</v>
      </c>
      <c r="J93" s="1"/>
      <c r="K93" s="1"/>
      <c r="L93" s="1"/>
      <c r="M93" s="1"/>
      <c r="N93" s="1"/>
      <c r="O93" s="1"/>
      <c r="P93" s="1"/>
      <c r="AB93" s="34">
        <v>19</v>
      </c>
      <c r="AC93" s="35">
        <v>-5.2166666666666668</v>
      </c>
      <c r="AK93" s="19">
        <v>7.0366666666666653</v>
      </c>
    </row>
    <row r="94" spans="2:37">
      <c r="C94" s="17">
        <v>20</v>
      </c>
      <c r="D94">
        <v>7</v>
      </c>
      <c r="E94">
        <v>0</v>
      </c>
      <c r="F94" s="84">
        <f t="shared" si="8"/>
        <v>0</v>
      </c>
      <c r="G94" s="84">
        <f t="shared" si="9"/>
        <v>7</v>
      </c>
      <c r="J94" s="1"/>
      <c r="K94" s="1"/>
      <c r="L94" s="1"/>
      <c r="M94" s="1"/>
      <c r="N94" s="1"/>
      <c r="O94" s="1"/>
      <c r="P94" s="1"/>
      <c r="AB94" s="34">
        <v>19</v>
      </c>
      <c r="AC94" s="35">
        <v>-3.3166666666666664</v>
      </c>
      <c r="AK94" s="19">
        <v>7.1033333333333353</v>
      </c>
    </row>
    <row r="95" spans="2:37">
      <c r="C95" s="17">
        <v>22</v>
      </c>
      <c r="D95">
        <v>0</v>
      </c>
      <c r="E95">
        <v>40</v>
      </c>
      <c r="F95" s="84">
        <f t="shared" si="8"/>
        <v>0.66666666666666663</v>
      </c>
      <c r="G95" s="84">
        <f t="shared" si="9"/>
        <v>0.66666666666666663</v>
      </c>
      <c r="J95" s="1"/>
      <c r="K95" s="1"/>
      <c r="L95" s="1"/>
      <c r="M95" s="1"/>
      <c r="N95" s="1"/>
      <c r="O95" s="1"/>
      <c r="P95" s="1"/>
    </row>
    <row r="96" spans="2:37">
      <c r="C96" s="17">
        <v>22</v>
      </c>
      <c r="D96">
        <v>3</v>
      </c>
      <c r="E96">
        <v>30</v>
      </c>
      <c r="F96" s="84">
        <f t="shared" si="8"/>
        <v>0.5</v>
      </c>
      <c r="G96" s="84">
        <f t="shared" si="9"/>
        <v>3.5</v>
      </c>
      <c r="J96" s="1"/>
      <c r="K96" s="1"/>
      <c r="L96" s="1"/>
      <c r="M96" s="1"/>
      <c r="N96" s="1"/>
      <c r="O96" s="1"/>
      <c r="P96" s="1"/>
    </row>
    <row r="97" spans="1:37">
      <c r="C97" s="17">
        <v>22</v>
      </c>
      <c r="D97">
        <v>4</v>
      </c>
      <c r="E97">
        <v>19</v>
      </c>
      <c r="F97" s="84">
        <f t="shared" si="8"/>
        <v>0.31666666666666665</v>
      </c>
      <c r="G97" s="84">
        <f t="shared" si="9"/>
        <v>4.3166666666666664</v>
      </c>
      <c r="J97" s="1"/>
      <c r="K97" s="1"/>
      <c r="L97" s="1"/>
      <c r="M97" s="1"/>
      <c r="N97" s="1"/>
      <c r="O97" s="1"/>
      <c r="P97" s="1"/>
    </row>
    <row r="98" spans="1:37">
      <c r="C98" s="17">
        <v>22</v>
      </c>
      <c r="D98">
        <v>5</v>
      </c>
      <c r="E98">
        <v>30</v>
      </c>
      <c r="F98" s="84">
        <f t="shared" si="8"/>
        <v>0.5</v>
      </c>
      <c r="G98" s="84">
        <f t="shared" si="9"/>
        <v>5.5</v>
      </c>
      <c r="J98" s="1"/>
      <c r="K98" s="1"/>
      <c r="L98" s="1"/>
      <c r="M98" s="1"/>
      <c r="N98" s="1"/>
      <c r="O98" s="1"/>
      <c r="P98" s="1"/>
      <c r="AB98">
        <v>92</v>
      </c>
      <c r="AK98">
        <v>92</v>
      </c>
    </row>
    <row r="99" spans="1:37">
      <c r="C99" s="17">
        <v>22</v>
      </c>
      <c r="D99">
        <v>6</v>
      </c>
      <c r="E99">
        <v>56</v>
      </c>
      <c r="F99" s="84">
        <f t="shared" si="8"/>
        <v>0.93333333333333335</v>
      </c>
      <c r="G99" s="84">
        <f t="shared" si="9"/>
        <v>6.9333333333333336</v>
      </c>
      <c r="J99" s="1"/>
      <c r="K99" s="1"/>
      <c r="L99" s="1"/>
      <c r="M99" s="1"/>
      <c r="N99" s="1"/>
      <c r="O99" s="1"/>
      <c r="P99" s="1"/>
    </row>
    <row r="100" spans="1:37">
      <c r="F100" s="84"/>
      <c r="G100" s="84"/>
      <c r="J100" s="1"/>
      <c r="K100" s="1"/>
      <c r="L100" s="1"/>
      <c r="M100" s="1"/>
      <c r="N100" s="1"/>
      <c r="O100" s="1"/>
      <c r="P100" s="1"/>
    </row>
    <row r="101" spans="1:37" ht="45">
      <c r="B101" t="s">
        <v>15</v>
      </c>
      <c r="C101" s="18">
        <v>1</v>
      </c>
      <c r="D101">
        <v>17</v>
      </c>
      <c r="E101">
        <v>15</v>
      </c>
      <c r="F101" s="84">
        <f t="shared" si="8"/>
        <v>0.25</v>
      </c>
      <c r="G101" s="84">
        <f t="shared" si="9"/>
        <v>17.25</v>
      </c>
      <c r="I101" s="89" t="s">
        <v>25</v>
      </c>
      <c r="J101" s="83" t="s">
        <v>30</v>
      </c>
      <c r="K101" s="4" t="s">
        <v>26</v>
      </c>
      <c r="L101" s="83" t="s">
        <v>27</v>
      </c>
      <c r="M101" s="89" t="s">
        <v>25</v>
      </c>
      <c r="N101" s="83" t="s">
        <v>31</v>
      </c>
      <c r="O101" s="4" t="s">
        <v>28</v>
      </c>
      <c r="P101" s="83" t="s">
        <v>29</v>
      </c>
      <c r="R101" s="20" t="s">
        <v>25</v>
      </c>
      <c r="S101" t="s">
        <v>26</v>
      </c>
      <c r="U101" s="20" t="s">
        <v>25</v>
      </c>
      <c r="V101" t="s">
        <v>28</v>
      </c>
    </row>
    <row r="102" spans="1:37">
      <c r="C102">
        <v>1</v>
      </c>
      <c r="D102" s="8">
        <v>17</v>
      </c>
      <c r="E102" s="8">
        <v>25</v>
      </c>
      <c r="F102" s="86">
        <f t="shared" si="8"/>
        <v>0.41666666666666669</v>
      </c>
      <c r="G102" s="86">
        <f t="shared" si="9"/>
        <v>17.416666666666668</v>
      </c>
      <c r="I102" s="18">
        <v>3</v>
      </c>
      <c r="J102" s="84">
        <v>7.0666666666666664</v>
      </c>
      <c r="K102" s="1">
        <v>8</v>
      </c>
      <c r="L102" s="1">
        <f>J102-K102</f>
        <v>-0.93333333333333357</v>
      </c>
      <c r="M102" s="17">
        <v>1</v>
      </c>
      <c r="N102" s="84">
        <v>17.25</v>
      </c>
      <c r="O102" s="1">
        <v>16.73</v>
      </c>
      <c r="P102" s="1">
        <f>N102-O102</f>
        <v>0.51999999999999957</v>
      </c>
      <c r="R102" s="29">
        <v>3</v>
      </c>
      <c r="S102" s="15">
        <v>-0.93333333333333357</v>
      </c>
      <c r="U102" s="30">
        <v>1</v>
      </c>
      <c r="V102" s="15">
        <v>0.51999999999999957</v>
      </c>
    </row>
    <row r="103" spans="1:37">
      <c r="C103">
        <v>1</v>
      </c>
      <c r="D103" s="8">
        <v>18</v>
      </c>
      <c r="E103" s="8">
        <v>20</v>
      </c>
      <c r="F103" s="86">
        <f t="shared" si="8"/>
        <v>0.33333333333333331</v>
      </c>
      <c r="G103" s="86">
        <f t="shared" si="9"/>
        <v>18.333333333333332</v>
      </c>
      <c r="I103">
        <v>3</v>
      </c>
      <c r="J103" s="84">
        <v>7.083333333333333</v>
      </c>
      <c r="K103" s="1">
        <v>8</v>
      </c>
      <c r="L103" s="1">
        <f t="shared" ref="L103:L116" si="10">J103-K103</f>
        <v>-0.91666666666666696</v>
      </c>
      <c r="M103" s="17">
        <v>1</v>
      </c>
      <c r="N103" s="84">
        <v>17.416666666666668</v>
      </c>
      <c r="O103" s="1">
        <v>16.73</v>
      </c>
      <c r="P103" s="1">
        <f t="shared" ref="P103:P118" si="11">N103-O103</f>
        <v>0.68666666666666742</v>
      </c>
      <c r="R103" s="14">
        <v>3</v>
      </c>
      <c r="S103" s="15">
        <v>-0.91666666666666696</v>
      </c>
      <c r="U103" s="30">
        <v>1</v>
      </c>
      <c r="V103" s="15">
        <v>0.68666666666666742</v>
      </c>
    </row>
    <row r="104" spans="1:37">
      <c r="A104" s="4"/>
      <c r="B104" t="s">
        <v>124</v>
      </c>
      <c r="C104">
        <v>1</v>
      </c>
      <c r="D104" s="8">
        <v>23</v>
      </c>
      <c r="E104" s="8">
        <v>46</v>
      </c>
      <c r="F104" s="86">
        <f t="shared" si="8"/>
        <v>0.76666666666666672</v>
      </c>
      <c r="G104" s="86">
        <f t="shared" si="9"/>
        <v>23.766666666666666</v>
      </c>
      <c r="I104" s="18">
        <v>6</v>
      </c>
      <c r="J104" s="84">
        <v>2.4166666666666665</v>
      </c>
      <c r="K104" s="1">
        <v>7.9</v>
      </c>
      <c r="L104" s="1">
        <f t="shared" si="10"/>
        <v>-5.4833333333333343</v>
      </c>
      <c r="M104" s="17">
        <v>1</v>
      </c>
      <c r="N104" s="84">
        <v>18.333333333333332</v>
      </c>
      <c r="O104" s="1">
        <v>16.73</v>
      </c>
      <c r="P104" s="1">
        <f t="shared" si="11"/>
        <v>1.6033333333333317</v>
      </c>
      <c r="R104" s="29">
        <v>6</v>
      </c>
      <c r="S104" s="15">
        <v>-5.4833333333333343</v>
      </c>
      <c r="U104" s="30">
        <v>1</v>
      </c>
      <c r="V104" s="15">
        <v>1.6033333333333317</v>
      </c>
      <c r="W104" s="54"/>
    </row>
    <row r="105" spans="1:37">
      <c r="C105" s="18">
        <v>2</v>
      </c>
      <c r="D105" s="12">
        <v>18</v>
      </c>
      <c r="E105" s="12">
        <v>29</v>
      </c>
      <c r="F105" s="87">
        <f t="shared" si="8"/>
        <v>0.48333333333333334</v>
      </c>
      <c r="G105" s="87">
        <f t="shared" si="9"/>
        <v>18.483333333333334</v>
      </c>
      <c r="I105" s="18">
        <v>7</v>
      </c>
      <c r="J105" s="84">
        <v>7.4833333333333334</v>
      </c>
      <c r="K105" s="1">
        <v>7.87</v>
      </c>
      <c r="L105" s="1">
        <f t="shared" si="10"/>
        <v>-0.38666666666666671</v>
      </c>
      <c r="M105" s="17">
        <v>1</v>
      </c>
      <c r="N105" s="84">
        <v>23.766666666666666</v>
      </c>
      <c r="O105" s="1">
        <v>16.73</v>
      </c>
      <c r="P105" s="1">
        <f t="shared" si="11"/>
        <v>7.0366666666666653</v>
      </c>
      <c r="R105" s="29">
        <v>7</v>
      </c>
      <c r="S105" s="15">
        <v>-0.38666666666666671</v>
      </c>
      <c r="U105" s="30">
        <v>1</v>
      </c>
      <c r="V105" s="15">
        <v>7.0366666666666653</v>
      </c>
    </row>
    <row r="106" spans="1:37">
      <c r="A106" s="52"/>
      <c r="C106">
        <v>2</v>
      </c>
      <c r="D106" s="12">
        <v>18</v>
      </c>
      <c r="E106" s="12">
        <v>29</v>
      </c>
      <c r="F106" s="87">
        <f t="shared" si="8"/>
        <v>0.48333333333333334</v>
      </c>
      <c r="G106" s="87">
        <f t="shared" si="9"/>
        <v>18.483333333333334</v>
      </c>
      <c r="I106" s="18">
        <v>10</v>
      </c>
      <c r="J106" s="84">
        <v>7.166666666666667</v>
      </c>
      <c r="K106" s="1">
        <v>7.77</v>
      </c>
      <c r="L106" s="1">
        <f t="shared" si="10"/>
        <v>-0.60333333333333261</v>
      </c>
      <c r="M106" s="17">
        <v>2</v>
      </c>
      <c r="N106" s="84">
        <v>18.483333333333334</v>
      </c>
      <c r="O106" s="1">
        <v>16.77</v>
      </c>
      <c r="P106" s="1">
        <f t="shared" si="11"/>
        <v>1.7133333333333347</v>
      </c>
      <c r="R106" s="29">
        <v>10</v>
      </c>
      <c r="S106" s="15">
        <v>-0.60333333333333261</v>
      </c>
      <c r="U106" s="30">
        <v>2</v>
      </c>
      <c r="V106" s="15">
        <v>1.7133333333333347</v>
      </c>
    </row>
    <row r="107" spans="1:37">
      <c r="C107">
        <v>3</v>
      </c>
      <c r="D107" s="10">
        <v>7</v>
      </c>
      <c r="E107" s="10">
        <v>4</v>
      </c>
      <c r="F107" s="85">
        <f t="shared" si="8"/>
        <v>6.6666666666666666E-2</v>
      </c>
      <c r="G107" s="85">
        <f t="shared" si="9"/>
        <v>7.0666666666666664</v>
      </c>
      <c r="I107" s="18">
        <v>13</v>
      </c>
      <c r="J107" s="84">
        <v>5.333333333333333</v>
      </c>
      <c r="K107" s="1">
        <v>7.65</v>
      </c>
      <c r="L107" s="1">
        <f t="shared" si="10"/>
        <v>-2.3166666666666673</v>
      </c>
      <c r="M107" s="17">
        <v>2</v>
      </c>
      <c r="N107" s="84">
        <v>18.483333333333334</v>
      </c>
      <c r="O107" s="1">
        <v>16.77</v>
      </c>
      <c r="P107" s="1">
        <f t="shared" si="11"/>
        <v>1.7133333333333347</v>
      </c>
      <c r="R107" s="29">
        <v>13</v>
      </c>
      <c r="S107" s="15">
        <v>-2.3166666666666673</v>
      </c>
      <c r="U107" s="30">
        <v>2</v>
      </c>
      <c r="V107" s="15">
        <v>1.7133333333333347</v>
      </c>
    </row>
    <row r="108" spans="1:37">
      <c r="C108">
        <v>3</v>
      </c>
      <c r="D108" s="10">
        <v>7</v>
      </c>
      <c r="E108" s="10">
        <v>5</v>
      </c>
      <c r="F108" s="85">
        <f t="shared" si="8"/>
        <v>8.3333333333333329E-2</v>
      </c>
      <c r="G108" s="85">
        <f t="shared" si="9"/>
        <v>7.083333333333333</v>
      </c>
      <c r="I108" s="18">
        <v>14</v>
      </c>
      <c r="J108" s="84">
        <v>3.5833333333333335</v>
      </c>
      <c r="K108" s="1">
        <v>7.62</v>
      </c>
      <c r="L108" s="1">
        <f t="shared" si="10"/>
        <v>-4.0366666666666671</v>
      </c>
      <c r="M108" s="17">
        <v>3</v>
      </c>
      <c r="N108" s="84">
        <v>16.933333333333334</v>
      </c>
      <c r="O108" s="1">
        <v>16.8</v>
      </c>
      <c r="P108" s="1">
        <f t="shared" si="11"/>
        <v>0.13333333333333286</v>
      </c>
      <c r="R108" s="29">
        <v>14</v>
      </c>
      <c r="S108" s="15">
        <v>-4.0366666666666671</v>
      </c>
      <c r="U108" s="30">
        <v>3</v>
      </c>
      <c r="V108" s="15">
        <v>0.13333333333333286</v>
      </c>
    </row>
    <row r="109" spans="1:37">
      <c r="A109" s="52"/>
      <c r="B109" t="s">
        <v>125</v>
      </c>
      <c r="C109" s="18">
        <v>3</v>
      </c>
      <c r="D109" s="8">
        <v>16</v>
      </c>
      <c r="E109" s="8">
        <v>56</v>
      </c>
      <c r="F109" s="86">
        <f t="shared" si="8"/>
        <v>0.93333333333333335</v>
      </c>
      <c r="G109" s="86">
        <f t="shared" si="9"/>
        <v>16.933333333333334</v>
      </c>
      <c r="I109">
        <v>14</v>
      </c>
      <c r="J109" s="84">
        <v>7.7166666666666668</v>
      </c>
      <c r="K109" s="1">
        <v>7.62</v>
      </c>
      <c r="L109" s="1">
        <f t="shared" si="10"/>
        <v>9.6666666666666679E-2</v>
      </c>
      <c r="M109" s="17">
        <v>5</v>
      </c>
      <c r="N109" s="84">
        <v>18.649999999999999</v>
      </c>
      <c r="O109" s="1">
        <v>16.88</v>
      </c>
      <c r="P109" s="1">
        <f t="shared" si="11"/>
        <v>1.7699999999999996</v>
      </c>
      <c r="R109" s="14">
        <v>14</v>
      </c>
      <c r="S109" s="15">
        <v>9.6666666666666679E-2</v>
      </c>
      <c r="U109" s="30">
        <v>5</v>
      </c>
      <c r="V109" s="15">
        <v>1.7699999999999996</v>
      </c>
    </row>
    <row r="110" spans="1:37">
      <c r="C110" s="18">
        <v>5</v>
      </c>
      <c r="D110">
        <v>18</v>
      </c>
      <c r="E110">
        <v>39</v>
      </c>
      <c r="F110" s="84">
        <f t="shared" si="8"/>
        <v>0.65</v>
      </c>
      <c r="G110" s="84">
        <f t="shared" si="9"/>
        <v>18.649999999999999</v>
      </c>
      <c r="I110">
        <v>14</v>
      </c>
      <c r="J110" s="84">
        <v>8.0500000000000007</v>
      </c>
      <c r="K110" s="1">
        <v>7.62</v>
      </c>
      <c r="L110" s="1">
        <f t="shared" si="10"/>
        <v>0.4300000000000006</v>
      </c>
      <c r="M110" s="17">
        <v>6</v>
      </c>
      <c r="N110" s="84">
        <v>13.333333333333334</v>
      </c>
      <c r="O110" s="1">
        <v>16.920000000000002</v>
      </c>
      <c r="P110" s="1">
        <f t="shared" si="11"/>
        <v>-3.5866666666666678</v>
      </c>
      <c r="R110" s="14">
        <v>14</v>
      </c>
      <c r="S110" s="15">
        <v>0.4300000000000006</v>
      </c>
      <c r="U110" s="30">
        <v>6</v>
      </c>
      <c r="V110" s="15">
        <v>-3.5866666666666678</v>
      </c>
    </row>
    <row r="111" spans="1:37">
      <c r="C111">
        <v>6</v>
      </c>
      <c r="D111">
        <v>2</v>
      </c>
      <c r="E111">
        <v>25</v>
      </c>
      <c r="F111" s="84">
        <f t="shared" si="8"/>
        <v>0.41666666666666669</v>
      </c>
      <c r="G111" s="84">
        <f t="shared" si="9"/>
        <v>2.4166666666666665</v>
      </c>
      <c r="I111" s="18">
        <v>15</v>
      </c>
      <c r="J111" s="84">
        <v>6.6166666666666671</v>
      </c>
      <c r="K111" s="1">
        <v>7.57</v>
      </c>
      <c r="L111" s="1">
        <f t="shared" si="10"/>
        <v>-0.95333333333333314</v>
      </c>
      <c r="M111" s="17">
        <v>6</v>
      </c>
      <c r="N111" s="84">
        <v>17.383333333333333</v>
      </c>
      <c r="O111" s="1">
        <v>16.920000000000002</v>
      </c>
      <c r="P111" s="1">
        <f t="shared" si="11"/>
        <v>0.46333333333333115</v>
      </c>
      <c r="R111" s="29">
        <v>15</v>
      </c>
      <c r="S111" s="15">
        <v>-0.95333333333333314</v>
      </c>
      <c r="U111" s="30">
        <v>6</v>
      </c>
      <c r="V111" s="15">
        <v>0.46333333333333115</v>
      </c>
    </row>
    <row r="112" spans="1:37">
      <c r="C112" s="18">
        <v>6</v>
      </c>
      <c r="D112">
        <v>13</v>
      </c>
      <c r="E112">
        <v>20</v>
      </c>
      <c r="F112" s="84">
        <f t="shared" si="8"/>
        <v>0.33333333333333331</v>
      </c>
      <c r="G112" s="84">
        <f t="shared" si="9"/>
        <v>13.333333333333334</v>
      </c>
      <c r="I112">
        <v>15</v>
      </c>
      <c r="J112" s="84">
        <v>8</v>
      </c>
      <c r="K112" s="1">
        <v>7.57</v>
      </c>
      <c r="L112" s="1">
        <f t="shared" si="10"/>
        <v>0.42999999999999972</v>
      </c>
      <c r="M112" s="17">
        <v>6</v>
      </c>
      <c r="N112" s="84">
        <v>17.45</v>
      </c>
      <c r="O112" s="1">
        <v>16.920000000000002</v>
      </c>
      <c r="P112" s="1">
        <f t="shared" si="11"/>
        <v>0.52999999999999758</v>
      </c>
      <c r="R112" s="14">
        <v>15</v>
      </c>
      <c r="S112" s="15">
        <v>0.42999999999999972</v>
      </c>
      <c r="U112" s="30">
        <v>6</v>
      </c>
      <c r="V112" s="15">
        <v>0.52999999999999758</v>
      </c>
    </row>
    <row r="113" spans="1:22">
      <c r="C113">
        <v>6</v>
      </c>
      <c r="D113">
        <v>17</v>
      </c>
      <c r="E113">
        <v>23</v>
      </c>
      <c r="F113" s="84">
        <f t="shared" si="8"/>
        <v>0.38333333333333336</v>
      </c>
      <c r="G113" s="84">
        <f t="shared" si="9"/>
        <v>17.383333333333333</v>
      </c>
      <c r="I113">
        <v>16</v>
      </c>
      <c r="J113" s="84">
        <v>4.583333333333333</v>
      </c>
      <c r="K113" s="19">
        <v>7.5333333333333332</v>
      </c>
      <c r="L113" s="1">
        <f t="shared" si="10"/>
        <v>-2.95</v>
      </c>
      <c r="M113" s="17">
        <v>6</v>
      </c>
      <c r="N113" s="84">
        <v>17.8</v>
      </c>
      <c r="O113" s="1">
        <v>16.920000000000002</v>
      </c>
      <c r="P113" s="1">
        <f t="shared" si="11"/>
        <v>0.87999999999999901</v>
      </c>
      <c r="R113" s="14">
        <v>16</v>
      </c>
      <c r="S113" s="15">
        <v>-2.95</v>
      </c>
      <c r="U113" s="30">
        <v>6</v>
      </c>
      <c r="V113" s="15">
        <v>0.87999999999999901</v>
      </c>
    </row>
    <row r="114" spans="1:22">
      <c r="C114">
        <v>6</v>
      </c>
      <c r="D114">
        <v>17</v>
      </c>
      <c r="E114">
        <v>27</v>
      </c>
      <c r="F114" s="84">
        <f t="shared" si="8"/>
        <v>0.45</v>
      </c>
      <c r="G114" s="84">
        <f t="shared" si="9"/>
        <v>17.45</v>
      </c>
      <c r="I114">
        <v>16</v>
      </c>
      <c r="J114" s="84">
        <v>7.0333333333333332</v>
      </c>
      <c r="K114" s="19">
        <v>7.5333333333333332</v>
      </c>
      <c r="L114" s="1">
        <f t="shared" si="10"/>
        <v>-0.5</v>
      </c>
      <c r="M114" s="17">
        <v>10</v>
      </c>
      <c r="N114" s="84">
        <v>18.366666666666667</v>
      </c>
      <c r="O114" s="1">
        <v>17.07</v>
      </c>
      <c r="P114" s="1">
        <f t="shared" si="11"/>
        <v>1.2966666666666669</v>
      </c>
      <c r="R114" s="14">
        <v>16</v>
      </c>
      <c r="S114" s="15">
        <v>-0.5</v>
      </c>
      <c r="U114" s="30">
        <v>10</v>
      </c>
      <c r="V114" s="15">
        <v>1.2966666666666669</v>
      </c>
    </row>
    <row r="115" spans="1:22">
      <c r="C115">
        <v>6</v>
      </c>
      <c r="D115">
        <v>17</v>
      </c>
      <c r="E115">
        <v>48</v>
      </c>
      <c r="F115" s="84">
        <f t="shared" si="8"/>
        <v>0.8</v>
      </c>
      <c r="G115" s="84">
        <f t="shared" si="9"/>
        <v>17.8</v>
      </c>
      <c r="I115">
        <v>17</v>
      </c>
      <c r="J115" s="84">
        <v>7.7333333333333334</v>
      </c>
      <c r="K115" s="19">
        <v>7.5</v>
      </c>
      <c r="L115" s="1">
        <f t="shared" si="10"/>
        <v>0.23333333333333339</v>
      </c>
      <c r="M115" s="17">
        <v>15</v>
      </c>
      <c r="N115" s="84">
        <v>21.066666666666666</v>
      </c>
      <c r="O115" s="19">
        <v>17.25</v>
      </c>
      <c r="P115" s="1">
        <f t="shared" si="11"/>
        <v>3.8166666666666664</v>
      </c>
      <c r="R115" s="14">
        <v>17</v>
      </c>
      <c r="S115" s="15">
        <v>0.23333333333333339</v>
      </c>
      <c r="U115" s="30">
        <v>15</v>
      </c>
      <c r="V115" s="15">
        <v>3.8166666666666664</v>
      </c>
    </row>
    <row r="116" spans="1:22">
      <c r="C116">
        <v>7</v>
      </c>
      <c r="D116">
        <v>7</v>
      </c>
      <c r="E116">
        <v>29</v>
      </c>
      <c r="F116" s="84">
        <f t="shared" si="8"/>
        <v>0.48333333333333334</v>
      </c>
      <c r="G116" s="84">
        <f t="shared" si="9"/>
        <v>7.4833333333333334</v>
      </c>
      <c r="I116">
        <v>18</v>
      </c>
      <c r="J116" s="84">
        <v>7.833333333333333</v>
      </c>
      <c r="K116" s="19">
        <v>7.4666666666666668</v>
      </c>
      <c r="L116" s="1">
        <f t="shared" si="10"/>
        <v>0.36666666666666625</v>
      </c>
      <c r="M116" s="17">
        <v>18</v>
      </c>
      <c r="N116" s="84">
        <v>17.433333333333334</v>
      </c>
      <c r="O116" s="19">
        <v>17.350000000000001</v>
      </c>
      <c r="P116" s="1">
        <f t="shared" si="11"/>
        <v>8.3333333333332149E-2</v>
      </c>
      <c r="R116" s="14">
        <v>18</v>
      </c>
      <c r="S116" s="15">
        <v>0.36666666666666625</v>
      </c>
      <c r="U116" s="30">
        <v>18</v>
      </c>
      <c r="V116" s="15">
        <v>8.3333333333332149E-2</v>
      </c>
    </row>
    <row r="117" spans="1:22">
      <c r="C117" s="18">
        <v>10</v>
      </c>
      <c r="D117">
        <v>7</v>
      </c>
      <c r="E117">
        <v>10</v>
      </c>
      <c r="F117" s="84">
        <f t="shared" si="8"/>
        <v>0.16666666666666666</v>
      </c>
      <c r="G117" s="84">
        <f t="shared" si="9"/>
        <v>7.166666666666667</v>
      </c>
      <c r="J117" s="1"/>
      <c r="K117" s="1"/>
      <c r="L117" s="1"/>
      <c r="M117" s="17">
        <v>19</v>
      </c>
      <c r="N117" s="84">
        <v>18.066666666666666</v>
      </c>
      <c r="O117" s="19">
        <v>17.383333333333333</v>
      </c>
      <c r="P117" s="1">
        <f t="shared" si="11"/>
        <v>0.68333333333333357</v>
      </c>
      <c r="U117" s="30">
        <v>19</v>
      </c>
      <c r="V117" s="15">
        <v>0.68333333333333357</v>
      </c>
    </row>
    <row r="118" spans="1:22">
      <c r="C118" s="18">
        <v>10</v>
      </c>
      <c r="D118">
        <v>18</v>
      </c>
      <c r="E118">
        <v>22</v>
      </c>
      <c r="F118" s="84">
        <f t="shared" si="8"/>
        <v>0.36666666666666664</v>
      </c>
      <c r="G118" s="84">
        <f t="shared" si="9"/>
        <v>18.366666666666667</v>
      </c>
      <c r="I118" t="s">
        <v>55</v>
      </c>
      <c r="J118" s="1"/>
      <c r="K118" s="1"/>
      <c r="L118" s="1"/>
      <c r="M118" s="17">
        <v>20</v>
      </c>
      <c r="N118" s="84">
        <v>21.466666666666665</v>
      </c>
      <c r="O118" s="19">
        <v>17.433333333333334</v>
      </c>
      <c r="P118" s="1">
        <f t="shared" si="11"/>
        <v>4.0333333333333314</v>
      </c>
      <c r="U118" s="30">
        <v>20</v>
      </c>
      <c r="V118" s="15">
        <v>4.0333333333333314</v>
      </c>
    </row>
    <row r="119" spans="1:22">
      <c r="C119" s="18">
        <v>13</v>
      </c>
      <c r="D119" s="8">
        <v>5</v>
      </c>
      <c r="E119" s="8">
        <v>20</v>
      </c>
      <c r="F119" s="86">
        <f t="shared" si="8"/>
        <v>0.33333333333333331</v>
      </c>
      <c r="G119" s="86">
        <f t="shared" si="9"/>
        <v>5.333333333333333</v>
      </c>
      <c r="J119" s="1"/>
      <c r="K119" s="1"/>
      <c r="L119" s="1"/>
      <c r="M119" s="1"/>
      <c r="N119" s="1"/>
      <c r="O119" s="1"/>
      <c r="P119" s="1"/>
    </row>
    <row r="120" spans="1:22">
      <c r="B120" t="s">
        <v>126</v>
      </c>
      <c r="C120" s="18">
        <v>14</v>
      </c>
      <c r="D120">
        <v>3</v>
      </c>
      <c r="E120">
        <v>35</v>
      </c>
      <c r="F120" s="84">
        <f t="shared" si="8"/>
        <v>0.58333333333333337</v>
      </c>
      <c r="G120" s="84">
        <f t="shared" si="9"/>
        <v>3.5833333333333335</v>
      </c>
      <c r="J120" s="1"/>
      <c r="K120" s="1"/>
      <c r="L120" s="1"/>
      <c r="M120" s="1" t="s">
        <v>45</v>
      </c>
      <c r="N120" s="1"/>
      <c r="O120" s="1"/>
      <c r="P120" s="1"/>
    </row>
    <row r="121" spans="1:22">
      <c r="C121">
        <v>14</v>
      </c>
      <c r="D121">
        <v>7</v>
      </c>
      <c r="E121">
        <v>43</v>
      </c>
      <c r="F121" s="84">
        <f t="shared" si="8"/>
        <v>0.71666666666666667</v>
      </c>
      <c r="G121" s="84">
        <f t="shared" si="9"/>
        <v>7.7166666666666668</v>
      </c>
      <c r="J121" s="1"/>
      <c r="K121" s="1"/>
      <c r="L121" s="1"/>
      <c r="M121" s="1"/>
      <c r="N121" s="1"/>
      <c r="O121" s="1"/>
      <c r="P121" s="1"/>
    </row>
    <row r="122" spans="1:22">
      <c r="C122">
        <v>14</v>
      </c>
      <c r="D122">
        <v>8</v>
      </c>
      <c r="E122">
        <v>3</v>
      </c>
      <c r="F122" s="84">
        <f t="shared" si="8"/>
        <v>0.05</v>
      </c>
      <c r="G122" s="84">
        <f t="shared" si="9"/>
        <v>8.0500000000000007</v>
      </c>
      <c r="J122" s="1"/>
      <c r="K122" s="1"/>
      <c r="L122" s="1"/>
      <c r="M122" s="1"/>
      <c r="N122" s="1"/>
      <c r="O122" s="1"/>
      <c r="P122" s="1"/>
    </row>
    <row r="123" spans="1:22">
      <c r="A123" s="52"/>
      <c r="C123" s="18">
        <v>15</v>
      </c>
      <c r="D123">
        <v>6</v>
      </c>
      <c r="E123">
        <v>37</v>
      </c>
      <c r="F123" s="84">
        <f t="shared" si="8"/>
        <v>0.6166666666666667</v>
      </c>
      <c r="G123" s="84">
        <f t="shared" si="9"/>
        <v>6.6166666666666671</v>
      </c>
      <c r="J123" s="1"/>
      <c r="K123" s="1"/>
      <c r="L123" s="1"/>
      <c r="M123" s="1"/>
      <c r="N123" s="1"/>
      <c r="O123" s="1"/>
      <c r="P123" s="1"/>
    </row>
    <row r="124" spans="1:22">
      <c r="C124">
        <v>15</v>
      </c>
      <c r="D124" s="8">
        <v>8</v>
      </c>
      <c r="E124" s="8">
        <v>0</v>
      </c>
      <c r="F124" s="86">
        <f t="shared" si="8"/>
        <v>0</v>
      </c>
      <c r="G124" s="86">
        <f t="shared" si="9"/>
        <v>8</v>
      </c>
      <c r="J124" s="1"/>
      <c r="K124" s="1"/>
      <c r="L124" s="1"/>
      <c r="M124" s="1"/>
      <c r="N124" s="1"/>
      <c r="O124" s="1"/>
      <c r="P124" s="1"/>
    </row>
    <row r="125" spans="1:22">
      <c r="B125" t="s">
        <v>127</v>
      </c>
      <c r="C125">
        <v>15</v>
      </c>
      <c r="D125" s="8">
        <v>21</v>
      </c>
      <c r="E125" s="8">
        <v>4</v>
      </c>
      <c r="F125" s="86">
        <f t="shared" si="8"/>
        <v>6.6666666666666666E-2</v>
      </c>
      <c r="G125" s="86">
        <f t="shared" si="9"/>
        <v>21.066666666666666</v>
      </c>
      <c r="J125" s="1"/>
      <c r="K125" s="1"/>
      <c r="L125" s="1"/>
      <c r="M125" s="1"/>
      <c r="N125" s="1"/>
      <c r="O125" s="1"/>
      <c r="P125" s="1"/>
    </row>
    <row r="126" spans="1:22">
      <c r="C126">
        <v>16</v>
      </c>
      <c r="D126">
        <v>4</v>
      </c>
      <c r="E126">
        <v>35</v>
      </c>
      <c r="F126" s="84">
        <f t="shared" si="8"/>
        <v>0.58333333333333337</v>
      </c>
      <c r="G126" s="84">
        <f t="shared" si="9"/>
        <v>4.583333333333333</v>
      </c>
      <c r="J126" s="1"/>
      <c r="K126" s="1"/>
      <c r="L126" s="1"/>
      <c r="M126" s="1"/>
      <c r="N126" s="1"/>
      <c r="O126" s="1"/>
      <c r="P126" s="1"/>
    </row>
    <row r="127" spans="1:22">
      <c r="C127">
        <v>16</v>
      </c>
      <c r="D127">
        <v>7</v>
      </c>
      <c r="E127">
        <v>2</v>
      </c>
      <c r="F127" s="84">
        <f t="shared" si="8"/>
        <v>3.3333333333333333E-2</v>
      </c>
      <c r="G127" s="84">
        <f t="shared" si="9"/>
        <v>7.0333333333333332</v>
      </c>
      <c r="J127" s="1"/>
      <c r="K127" s="1"/>
      <c r="L127" s="1"/>
      <c r="M127" s="1"/>
      <c r="N127" s="1"/>
      <c r="O127" s="1"/>
      <c r="P127" s="1"/>
    </row>
    <row r="128" spans="1:22">
      <c r="C128">
        <v>17</v>
      </c>
      <c r="D128">
        <v>7</v>
      </c>
      <c r="E128">
        <v>44</v>
      </c>
      <c r="F128" s="84">
        <f t="shared" si="8"/>
        <v>0.73333333333333328</v>
      </c>
      <c r="G128" s="84">
        <f t="shared" si="9"/>
        <v>7.7333333333333334</v>
      </c>
      <c r="J128" s="1"/>
      <c r="K128" s="1"/>
      <c r="L128" s="1"/>
      <c r="M128" s="1"/>
      <c r="N128" s="1"/>
      <c r="O128" s="1"/>
      <c r="P128" s="1"/>
    </row>
    <row r="129" spans="1:23">
      <c r="A129" s="52"/>
      <c r="C129">
        <v>18</v>
      </c>
      <c r="D129">
        <v>7</v>
      </c>
      <c r="E129">
        <v>50</v>
      </c>
      <c r="F129" s="84">
        <f t="shared" si="8"/>
        <v>0.83333333333333337</v>
      </c>
      <c r="G129" s="84">
        <f t="shared" si="9"/>
        <v>7.833333333333333</v>
      </c>
      <c r="J129" s="1"/>
      <c r="K129" s="1"/>
      <c r="L129" s="1"/>
      <c r="M129" s="1"/>
      <c r="N129" s="1"/>
      <c r="O129" s="1"/>
      <c r="P129" s="1"/>
    </row>
    <row r="130" spans="1:23">
      <c r="C130">
        <v>18</v>
      </c>
      <c r="D130">
        <v>17</v>
      </c>
      <c r="E130">
        <v>26</v>
      </c>
      <c r="F130" s="84">
        <f t="shared" si="8"/>
        <v>0.43333333333333335</v>
      </c>
      <c r="G130" s="84">
        <f t="shared" si="9"/>
        <v>17.433333333333334</v>
      </c>
      <c r="J130" s="1"/>
      <c r="K130" s="1"/>
      <c r="L130" s="1"/>
      <c r="M130" s="1"/>
      <c r="N130" s="1"/>
      <c r="O130" s="1"/>
      <c r="P130" s="1"/>
    </row>
    <row r="131" spans="1:23">
      <c r="C131">
        <v>19</v>
      </c>
      <c r="D131" s="17">
        <v>18</v>
      </c>
      <c r="E131" s="17">
        <v>4</v>
      </c>
      <c r="F131" s="84">
        <f t="shared" si="8"/>
        <v>6.6666666666666666E-2</v>
      </c>
      <c r="G131" s="84">
        <f t="shared" si="9"/>
        <v>18.066666666666666</v>
      </c>
      <c r="J131" s="1"/>
      <c r="K131" s="1"/>
      <c r="L131" s="1"/>
      <c r="M131" s="1"/>
      <c r="N131" s="1"/>
      <c r="O131" s="1"/>
      <c r="P131" s="1"/>
    </row>
    <row r="132" spans="1:23">
      <c r="B132" t="s">
        <v>47</v>
      </c>
      <c r="C132">
        <v>20</v>
      </c>
      <c r="D132" s="17">
        <v>21</v>
      </c>
      <c r="E132" s="17">
        <v>28</v>
      </c>
      <c r="F132" s="84">
        <f t="shared" si="8"/>
        <v>0.46666666666666667</v>
      </c>
      <c r="G132" s="84">
        <f t="shared" si="9"/>
        <v>21.466666666666665</v>
      </c>
      <c r="J132" s="1"/>
      <c r="K132" s="1"/>
      <c r="L132" s="1"/>
      <c r="M132" s="1"/>
      <c r="N132" s="1"/>
      <c r="O132" s="1"/>
      <c r="P132" s="1"/>
    </row>
    <row r="133" spans="1:23">
      <c r="D133" s="17"/>
      <c r="E133" s="17"/>
      <c r="F133" s="84"/>
      <c r="G133" s="84"/>
      <c r="J133" s="1"/>
      <c r="K133" s="1"/>
      <c r="L133" s="1"/>
      <c r="M133" s="1"/>
      <c r="N133" s="1"/>
      <c r="O133" s="1"/>
      <c r="P133" s="1"/>
    </row>
    <row r="134" spans="1:23" ht="45">
      <c r="B134" t="s">
        <v>19</v>
      </c>
      <c r="C134" s="18">
        <v>2</v>
      </c>
      <c r="D134">
        <v>0</v>
      </c>
      <c r="E134">
        <v>44</v>
      </c>
      <c r="F134" s="84">
        <f t="shared" si="8"/>
        <v>0.73333333333333328</v>
      </c>
      <c r="G134" s="84">
        <f t="shared" si="9"/>
        <v>0.73333333333333328</v>
      </c>
      <c r="I134" s="89" t="s">
        <v>25</v>
      </c>
      <c r="J134" s="83" t="s">
        <v>30</v>
      </c>
      <c r="K134" s="4" t="s">
        <v>26</v>
      </c>
      <c r="L134" s="83" t="s">
        <v>27</v>
      </c>
      <c r="M134" s="89" t="s">
        <v>25</v>
      </c>
      <c r="N134" s="83" t="s">
        <v>31</v>
      </c>
      <c r="O134" s="4" t="s">
        <v>28</v>
      </c>
      <c r="P134" s="83" t="s">
        <v>29</v>
      </c>
      <c r="R134" s="20" t="s">
        <v>25</v>
      </c>
      <c r="S134" t="s">
        <v>26</v>
      </c>
      <c r="U134" s="20" t="s">
        <v>25</v>
      </c>
      <c r="V134" t="s">
        <v>28</v>
      </c>
    </row>
    <row r="135" spans="1:23">
      <c r="C135">
        <v>2</v>
      </c>
      <c r="D135" s="10">
        <v>22</v>
      </c>
      <c r="E135" s="10">
        <v>16</v>
      </c>
      <c r="F135" s="85">
        <f t="shared" si="8"/>
        <v>0.26666666666666666</v>
      </c>
      <c r="G135" s="85">
        <f t="shared" si="9"/>
        <v>22.266666666666666</v>
      </c>
      <c r="I135" s="18">
        <v>2</v>
      </c>
      <c r="J135" s="84">
        <v>0.73333333333333328</v>
      </c>
      <c r="K135" s="1">
        <v>8.0299999999999994</v>
      </c>
      <c r="L135" s="1">
        <f>J135-K135</f>
        <v>-7.296666666666666</v>
      </c>
      <c r="M135" s="17">
        <v>2</v>
      </c>
      <c r="N135" s="84">
        <v>22.266666666666666</v>
      </c>
      <c r="O135" s="1">
        <v>16.77</v>
      </c>
      <c r="P135" s="1">
        <f>N135-O135</f>
        <v>5.4966666666666661</v>
      </c>
      <c r="R135" s="44">
        <v>2</v>
      </c>
      <c r="S135" s="32">
        <v>-7.296666666666666</v>
      </c>
      <c r="U135" s="33">
        <v>2</v>
      </c>
      <c r="V135" s="32">
        <v>5.4966666666666661</v>
      </c>
    </row>
    <row r="136" spans="1:23">
      <c r="C136">
        <v>2</v>
      </c>
      <c r="D136" s="10">
        <v>22</v>
      </c>
      <c r="E136" s="10">
        <v>16</v>
      </c>
      <c r="F136" s="85">
        <f t="shared" ref="F136:F175" si="12">E136/60</f>
        <v>0.26666666666666666</v>
      </c>
      <c r="G136" s="85">
        <f t="shared" ref="G136:G175" si="13">D136+F136</f>
        <v>22.266666666666666</v>
      </c>
      <c r="I136">
        <v>3</v>
      </c>
      <c r="J136" s="84">
        <v>3.2666666666666666</v>
      </c>
      <c r="K136" s="1">
        <v>8</v>
      </c>
      <c r="L136" s="1">
        <f t="shared" ref="L136:L138" si="14">J136-K136</f>
        <v>-4.7333333333333334</v>
      </c>
      <c r="M136" s="17">
        <v>2</v>
      </c>
      <c r="N136" s="84">
        <v>22.266666666666666</v>
      </c>
      <c r="O136" s="1">
        <v>16.77</v>
      </c>
      <c r="P136" s="1">
        <f t="shared" ref="P136:P141" si="15">N136-O136</f>
        <v>5.4966666666666661</v>
      </c>
      <c r="R136" s="31">
        <v>3</v>
      </c>
      <c r="S136" s="32">
        <v>-4.7333333333333334</v>
      </c>
      <c r="U136" s="33">
        <v>2</v>
      </c>
      <c r="V136" s="32">
        <v>5.4966666666666661</v>
      </c>
    </row>
    <row r="137" spans="1:23">
      <c r="C137">
        <v>3</v>
      </c>
      <c r="D137" s="10">
        <v>3</v>
      </c>
      <c r="E137" s="10">
        <v>16</v>
      </c>
      <c r="F137" s="85">
        <f t="shared" si="12"/>
        <v>0.26666666666666666</v>
      </c>
      <c r="G137" s="85">
        <f t="shared" si="13"/>
        <v>3.2666666666666666</v>
      </c>
      <c r="I137">
        <v>3</v>
      </c>
      <c r="J137" s="84">
        <v>3.2666666666666666</v>
      </c>
      <c r="K137" s="1">
        <v>8</v>
      </c>
      <c r="L137" s="1">
        <f t="shared" si="14"/>
        <v>-4.7333333333333334</v>
      </c>
      <c r="M137" s="17">
        <v>4</v>
      </c>
      <c r="N137" s="84">
        <v>17.5</v>
      </c>
      <c r="O137" s="1">
        <v>16.850000000000001</v>
      </c>
      <c r="P137" s="1">
        <f t="shared" si="15"/>
        <v>0.64999999999999858</v>
      </c>
      <c r="R137" s="31">
        <v>3</v>
      </c>
      <c r="S137" s="32">
        <v>-4.7333333333333334</v>
      </c>
      <c r="U137" s="33">
        <v>4</v>
      </c>
      <c r="V137" s="32">
        <v>0.64999999999999858</v>
      </c>
    </row>
    <row r="138" spans="1:23">
      <c r="C138">
        <v>3</v>
      </c>
      <c r="D138" s="10">
        <v>3</v>
      </c>
      <c r="E138" s="10">
        <v>16</v>
      </c>
      <c r="F138" s="85">
        <f t="shared" si="12"/>
        <v>0.26666666666666666</v>
      </c>
      <c r="G138" s="85">
        <f t="shared" si="13"/>
        <v>3.2666666666666666</v>
      </c>
      <c r="I138">
        <v>5</v>
      </c>
      <c r="J138" s="84">
        <v>6.3</v>
      </c>
      <c r="K138" s="1">
        <v>7.93</v>
      </c>
      <c r="L138" s="1">
        <f t="shared" si="14"/>
        <v>-1.63</v>
      </c>
      <c r="M138" s="17">
        <v>4</v>
      </c>
      <c r="N138" s="84">
        <v>17.5</v>
      </c>
      <c r="O138" s="1">
        <v>16.850000000000001</v>
      </c>
      <c r="P138" s="1">
        <f t="shared" si="15"/>
        <v>0.64999999999999858</v>
      </c>
      <c r="R138" s="31">
        <v>5</v>
      </c>
      <c r="S138" s="32">
        <v>-1.63</v>
      </c>
      <c r="U138" s="33">
        <v>4</v>
      </c>
      <c r="V138" s="32">
        <v>0.64999999999999858</v>
      </c>
    </row>
    <row r="139" spans="1:23">
      <c r="C139">
        <v>4</v>
      </c>
      <c r="D139" s="10">
        <v>17</v>
      </c>
      <c r="E139" s="10">
        <v>30</v>
      </c>
      <c r="F139" s="85">
        <f t="shared" si="12"/>
        <v>0.5</v>
      </c>
      <c r="G139" s="85">
        <f t="shared" si="13"/>
        <v>17.5</v>
      </c>
      <c r="J139" s="1"/>
      <c r="K139" s="1"/>
      <c r="L139" s="1"/>
      <c r="M139" s="17">
        <v>4</v>
      </c>
      <c r="N139" s="88">
        <v>18.883333333333333</v>
      </c>
      <c r="O139" s="1">
        <v>16.850000000000001</v>
      </c>
      <c r="P139" s="73">
        <f t="shared" si="15"/>
        <v>2.0333333333333314</v>
      </c>
      <c r="U139" s="33">
        <v>4</v>
      </c>
      <c r="V139" s="32">
        <v>2.0333333333333314</v>
      </c>
    </row>
    <row r="140" spans="1:23">
      <c r="C140">
        <v>4</v>
      </c>
      <c r="D140" s="10">
        <v>17</v>
      </c>
      <c r="E140" s="10">
        <v>30</v>
      </c>
      <c r="F140" s="85">
        <f t="shared" si="12"/>
        <v>0.5</v>
      </c>
      <c r="G140" s="85">
        <f t="shared" si="13"/>
        <v>17.5</v>
      </c>
      <c r="J140" s="1"/>
      <c r="K140" s="1"/>
      <c r="L140" s="1"/>
      <c r="M140" s="17">
        <v>4</v>
      </c>
      <c r="N140" s="88">
        <v>18.88</v>
      </c>
      <c r="O140" s="1">
        <v>16.850000000000001</v>
      </c>
      <c r="P140" s="73">
        <f t="shared" si="15"/>
        <v>2.0299999999999976</v>
      </c>
      <c r="U140" s="33">
        <v>4</v>
      </c>
      <c r="V140" s="127">
        <v>2.0299999999999976</v>
      </c>
    </row>
    <row r="141" spans="1:23">
      <c r="C141">
        <v>4</v>
      </c>
      <c r="D141" s="10">
        <v>18</v>
      </c>
      <c r="E141" s="10">
        <v>53</v>
      </c>
      <c r="F141" s="85">
        <f t="shared" si="12"/>
        <v>0.8833333333333333</v>
      </c>
      <c r="G141" s="85">
        <f t="shared" si="13"/>
        <v>18.883333333333333</v>
      </c>
      <c r="I141" t="s">
        <v>52</v>
      </c>
      <c r="J141" s="1"/>
      <c r="K141" s="1"/>
      <c r="L141" s="1"/>
      <c r="M141" s="17">
        <v>20</v>
      </c>
      <c r="N141" s="84">
        <v>23.266666666666666</v>
      </c>
      <c r="O141" s="19">
        <v>17.433333333333334</v>
      </c>
      <c r="P141" s="1">
        <f t="shared" si="15"/>
        <v>5.8333333333333321</v>
      </c>
      <c r="U141" s="33">
        <v>20</v>
      </c>
      <c r="V141" s="32">
        <v>5.8333333333333321</v>
      </c>
    </row>
    <row r="142" spans="1:23">
      <c r="B142" s="110"/>
      <c r="C142" s="110">
        <v>4</v>
      </c>
      <c r="D142" s="57">
        <v>18</v>
      </c>
      <c r="E142" s="57">
        <v>53</v>
      </c>
      <c r="F142" s="126">
        <f t="shared" si="12"/>
        <v>0.8833333333333333</v>
      </c>
      <c r="G142" s="126">
        <f t="shared" si="13"/>
        <v>18.883333333333333</v>
      </c>
      <c r="J142" s="1"/>
      <c r="K142" s="1"/>
      <c r="L142" s="1"/>
      <c r="M142" s="1"/>
      <c r="N142" s="1"/>
      <c r="O142" s="1"/>
      <c r="P142" s="1"/>
    </row>
    <row r="143" spans="1:23">
      <c r="A143" s="4"/>
      <c r="B143" t="s">
        <v>128</v>
      </c>
      <c r="C143">
        <v>5</v>
      </c>
      <c r="D143" s="8">
        <v>6</v>
      </c>
      <c r="E143" s="8">
        <v>18</v>
      </c>
      <c r="F143" s="86">
        <f t="shared" si="12"/>
        <v>0.3</v>
      </c>
      <c r="G143" s="86">
        <f t="shared" si="13"/>
        <v>6.3</v>
      </c>
      <c r="J143" s="1"/>
      <c r="K143" s="1"/>
      <c r="L143" s="1"/>
      <c r="M143" s="1" t="s">
        <v>56</v>
      </c>
      <c r="N143" s="1"/>
      <c r="O143" s="1"/>
      <c r="P143" s="1"/>
      <c r="W143" s="54"/>
    </row>
    <row r="144" spans="1:23">
      <c r="C144">
        <v>20</v>
      </c>
      <c r="D144">
        <v>23</v>
      </c>
      <c r="E144">
        <v>16</v>
      </c>
      <c r="F144" s="84">
        <f t="shared" si="12"/>
        <v>0.26666666666666666</v>
      </c>
      <c r="G144" s="84">
        <f t="shared" si="13"/>
        <v>23.266666666666666</v>
      </c>
      <c r="J144" s="1"/>
      <c r="K144" s="1"/>
      <c r="L144" s="1"/>
      <c r="M144" s="1"/>
      <c r="N144" s="1"/>
      <c r="O144" s="1"/>
      <c r="P144" s="1"/>
    </row>
    <row r="145" spans="1:23">
      <c r="F145" s="84"/>
      <c r="G145" s="84"/>
      <c r="J145" s="1"/>
      <c r="K145" s="1"/>
      <c r="L145" s="1"/>
      <c r="M145" s="1"/>
      <c r="N145" s="1"/>
      <c r="O145" s="1"/>
      <c r="P145" s="1"/>
    </row>
    <row r="146" spans="1:23" ht="45">
      <c r="B146" t="s">
        <v>24</v>
      </c>
      <c r="F146" s="84"/>
      <c r="G146" s="84"/>
      <c r="I146" s="89" t="s">
        <v>25</v>
      </c>
      <c r="J146" s="83" t="s">
        <v>30</v>
      </c>
      <c r="K146" s="4" t="s">
        <v>26</v>
      </c>
      <c r="L146" s="83" t="s">
        <v>27</v>
      </c>
      <c r="M146" s="89" t="s">
        <v>25</v>
      </c>
      <c r="N146" s="83" t="s">
        <v>31</v>
      </c>
      <c r="O146" s="4" t="s">
        <v>28</v>
      </c>
      <c r="P146" s="83" t="s">
        <v>29</v>
      </c>
      <c r="R146" s="20" t="s">
        <v>25</v>
      </c>
      <c r="S146" t="s">
        <v>26</v>
      </c>
      <c r="U146" s="20" t="s">
        <v>25</v>
      </c>
      <c r="V146" t="s">
        <v>28</v>
      </c>
    </row>
    <row r="147" spans="1:23">
      <c r="B147" s="2"/>
      <c r="C147">
        <v>1</v>
      </c>
      <c r="D147" s="110">
        <v>6</v>
      </c>
      <c r="E147" s="110">
        <v>6</v>
      </c>
      <c r="F147" s="88">
        <f t="shared" si="12"/>
        <v>0.1</v>
      </c>
      <c r="G147" s="88">
        <f t="shared" si="13"/>
        <v>6.1</v>
      </c>
      <c r="I147" s="89">
        <v>1</v>
      </c>
      <c r="J147" s="128">
        <v>6.1</v>
      </c>
      <c r="K147" s="110">
        <v>8.07</v>
      </c>
      <c r="L147" s="73">
        <f>J147-K147</f>
        <v>-1.9700000000000006</v>
      </c>
      <c r="M147" s="17">
        <v>1</v>
      </c>
      <c r="N147" s="84">
        <v>17.149999999999999</v>
      </c>
      <c r="O147" s="1">
        <v>16.73</v>
      </c>
      <c r="P147" s="1">
        <f>N147-O147</f>
        <v>0.41999999999999815</v>
      </c>
      <c r="R147" s="101">
        <v>1</v>
      </c>
      <c r="S147" s="129">
        <v>-1.97</v>
      </c>
      <c r="U147" s="34">
        <v>1</v>
      </c>
      <c r="V147" s="35">
        <v>0.41999999999999815</v>
      </c>
    </row>
    <row r="148" spans="1:23">
      <c r="C148">
        <v>1</v>
      </c>
      <c r="D148">
        <v>17</v>
      </c>
      <c r="E148">
        <v>9</v>
      </c>
      <c r="F148" s="84">
        <f t="shared" si="12"/>
        <v>0.15</v>
      </c>
      <c r="G148" s="84">
        <f t="shared" si="13"/>
        <v>17.149999999999999</v>
      </c>
      <c r="I148">
        <v>5</v>
      </c>
      <c r="J148" s="84">
        <v>11.066666666666666</v>
      </c>
      <c r="K148" s="1">
        <v>7.93</v>
      </c>
      <c r="L148" s="1">
        <f>J148-K148</f>
        <v>3.1366666666666667</v>
      </c>
      <c r="M148" s="17">
        <v>1</v>
      </c>
      <c r="N148" s="84">
        <v>17.233333333333334</v>
      </c>
      <c r="O148" s="1">
        <v>16.73</v>
      </c>
      <c r="P148" s="1">
        <f t="shared" ref="P148:P164" si="16">N148-O148</f>
        <v>0.50333333333333385</v>
      </c>
      <c r="R148" s="91">
        <v>5</v>
      </c>
      <c r="S148" s="35">
        <v>3.1366666666666667</v>
      </c>
      <c r="U148" s="34">
        <v>1</v>
      </c>
      <c r="V148" s="35">
        <v>0.50333333333333385</v>
      </c>
    </row>
    <row r="149" spans="1:23">
      <c r="C149">
        <v>1</v>
      </c>
      <c r="D149">
        <v>17</v>
      </c>
      <c r="E149">
        <v>14</v>
      </c>
      <c r="F149" s="84">
        <f t="shared" si="12"/>
        <v>0.23333333333333334</v>
      </c>
      <c r="G149" s="84">
        <f t="shared" si="13"/>
        <v>17.233333333333334</v>
      </c>
      <c r="I149">
        <v>5</v>
      </c>
      <c r="J149" s="84">
        <v>11.433333333333334</v>
      </c>
      <c r="K149" s="1">
        <v>7.93</v>
      </c>
      <c r="L149" s="1">
        <f t="shared" ref="L149:L157" si="17">J149-K149</f>
        <v>3.5033333333333339</v>
      </c>
      <c r="M149" s="17">
        <v>2</v>
      </c>
      <c r="N149" s="84">
        <v>17.05</v>
      </c>
      <c r="O149" s="1">
        <v>16.77</v>
      </c>
      <c r="P149" s="1">
        <f t="shared" si="16"/>
        <v>0.28000000000000114</v>
      </c>
      <c r="R149" s="91">
        <v>5</v>
      </c>
      <c r="S149" s="35">
        <v>3.5033333333333339</v>
      </c>
      <c r="U149" s="34">
        <v>2</v>
      </c>
      <c r="V149" s="35">
        <v>0.28000000000000114</v>
      </c>
    </row>
    <row r="150" spans="1:23">
      <c r="C150">
        <v>2</v>
      </c>
      <c r="D150">
        <v>17</v>
      </c>
      <c r="E150">
        <v>3</v>
      </c>
      <c r="F150" s="84">
        <f t="shared" si="12"/>
        <v>0.05</v>
      </c>
      <c r="G150" s="84">
        <f t="shared" si="13"/>
        <v>17.05</v>
      </c>
      <c r="I150">
        <v>5</v>
      </c>
      <c r="J150" s="84">
        <v>11.566666666666666</v>
      </c>
      <c r="K150" s="1">
        <v>7.93</v>
      </c>
      <c r="L150" s="1">
        <f t="shared" si="17"/>
        <v>3.6366666666666667</v>
      </c>
      <c r="M150" s="17">
        <v>4</v>
      </c>
      <c r="N150" s="84">
        <v>22.15</v>
      </c>
      <c r="O150" s="1">
        <v>16.850000000000001</v>
      </c>
      <c r="P150" s="1">
        <f t="shared" si="16"/>
        <v>5.2999999999999972</v>
      </c>
      <c r="R150" s="91">
        <v>5</v>
      </c>
      <c r="S150" s="35">
        <v>3.6366666666666667</v>
      </c>
      <c r="U150" s="34">
        <v>4</v>
      </c>
      <c r="V150" s="35">
        <v>5.2999999999999972</v>
      </c>
    </row>
    <row r="151" spans="1:23">
      <c r="C151">
        <v>4</v>
      </c>
      <c r="D151">
        <v>22</v>
      </c>
      <c r="E151">
        <v>9</v>
      </c>
      <c r="F151" s="84">
        <f t="shared" si="12"/>
        <v>0.15</v>
      </c>
      <c r="G151" s="84">
        <f t="shared" si="13"/>
        <v>22.15</v>
      </c>
      <c r="I151">
        <v>5</v>
      </c>
      <c r="J151" s="84">
        <v>11.816666666666666</v>
      </c>
      <c r="K151" s="1">
        <v>7.93</v>
      </c>
      <c r="L151" s="1">
        <f t="shared" si="17"/>
        <v>3.8866666666666667</v>
      </c>
      <c r="M151" s="17">
        <v>5</v>
      </c>
      <c r="N151" s="84">
        <v>13.516666666666667</v>
      </c>
      <c r="O151" s="1">
        <v>16.88</v>
      </c>
      <c r="P151" s="1">
        <f t="shared" si="16"/>
        <v>-3.3633333333333315</v>
      </c>
      <c r="R151" s="91">
        <v>5</v>
      </c>
      <c r="S151" s="35">
        <v>3.8866666666666667</v>
      </c>
      <c r="U151" s="34">
        <v>5</v>
      </c>
      <c r="V151" s="35">
        <v>-3.3633333333333315</v>
      </c>
    </row>
    <row r="152" spans="1:23">
      <c r="A152" s="67"/>
      <c r="C152">
        <v>5</v>
      </c>
      <c r="D152">
        <v>11</v>
      </c>
      <c r="E152">
        <v>4</v>
      </c>
      <c r="F152" s="84">
        <f t="shared" si="12"/>
        <v>6.6666666666666666E-2</v>
      </c>
      <c r="G152" s="84">
        <f t="shared" si="13"/>
        <v>11.066666666666666</v>
      </c>
      <c r="I152">
        <v>5</v>
      </c>
      <c r="J152" s="84">
        <v>11.816666666666666</v>
      </c>
      <c r="K152" s="1">
        <v>7.93</v>
      </c>
      <c r="L152" s="1">
        <f t="shared" si="17"/>
        <v>3.8866666666666667</v>
      </c>
      <c r="M152" s="17">
        <v>7</v>
      </c>
      <c r="N152" s="84">
        <v>17.816666666666666</v>
      </c>
      <c r="O152" s="1">
        <v>16.95</v>
      </c>
      <c r="P152" s="1">
        <f t="shared" si="16"/>
        <v>0.86666666666666714</v>
      </c>
      <c r="R152" s="91">
        <v>5</v>
      </c>
      <c r="S152" s="35">
        <v>3.8866666666666667</v>
      </c>
      <c r="U152" s="34">
        <v>7</v>
      </c>
      <c r="V152" s="35">
        <v>0.86666666666666714</v>
      </c>
    </row>
    <row r="153" spans="1:23">
      <c r="C153">
        <v>5</v>
      </c>
      <c r="D153">
        <v>11</v>
      </c>
      <c r="E153">
        <v>26</v>
      </c>
      <c r="F153" s="84">
        <f t="shared" si="12"/>
        <v>0.43333333333333335</v>
      </c>
      <c r="G153" s="84">
        <f t="shared" si="13"/>
        <v>11.433333333333334</v>
      </c>
      <c r="I153">
        <v>15</v>
      </c>
      <c r="J153" s="84">
        <v>7.15</v>
      </c>
      <c r="K153" s="1">
        <v>7.57</v>
      </c>
      <c r="L153" s="1">
        <f t="shared" si="17"/>
        <v>-0.41999999999999993</v>
      </c>
      <c r="M153" s="17">
        <v>11</v>
      </c>
      <c r="N153" s="84">
        <v>23.8</v>
      </c>
      <c r="O153" s="1">
        <v>17.100000000000001</v>
      </c>
      <c r="P153" s="1">
        <f t="shared" si="16"/>
        <v>6.6999999999999993</v>
      </c>
      <c r="R153" s="91">
        <v>15</v>
      </c>
      <c r="S153" s="35">
        <v>-0.41999999999999993</v>
      </c>
      <c r="U153" s="34">
        <v>11</v>
      </c>
      <c r="V153" s="35">
        <v>6.6999999999999993</v>
      </c>
    </row>
    <row r="154" spans="1:23">
      <c r="C154">
        <v>5</v>
      </c>
      <c r="D154">
        <v>11</v>
      </c>
      <c r="E154">
        <v>34</v>
      </c>
      <c r="F154" s="84">
        <f t="shared" si="12"/>
        <v>0.56666666666666665</v>
      </c>
      <c r="G154" s="84">
        <f t="shared" si="13"/>
        <v>11.566666666666666</v>
      </c>
      <c r="I154">
        <v>18</v>
      </c>
      <c r="J154" s="84">
        <v>0.75</v>
      </c>
      <c r="K154" s="19">
        <v>7.4666666666666668</v>
      </c>
      <c r="L154" s="1">
        <f t="shared" si="17"/>
        <v>-6.7166666666666668</v>
      </c>
      <c r="M154" s="17">
        <v>12</v>
      </c>
      <c r="N154" s="84">
        <v>18.916666666666668</v>
      </c>
      <c r="O154" s="1">
        <v>17.13</v>
      </c>
      <c r="P154" s="1">
        <f t="shared" si="16"/>
        <v>1.7866666666666688</v>
      </c>
      <c r="R154" s="91">
        <v>18</v>
      </c>
      <c r="S154" s="35">
        <v>-6.7166666666666668</v>
      </c>
      <c r="U154" s="34">
        <v>12</v>
      </c>
      <c r="V154" s="35">
        <v>1.7866666666666688</v>
      </c>
    </row>
    <row r="155" spans="1:23">
      <c r="C155">
        <v>5</v>
      </c>
      <c r="D155" s="10">
        <v>11</v>
      </c>
      <c r="E155" s="10">
        <v>49</v>
      </c>
      <c r="F155" s="85">
        <f t="shared" si="12"/>
        <v>0.81666666666666665</v>
      </c>
      <c r="G155" s="85">
        <f t="shared" si="13"/>
        <v>11.816666666666666</v>
      </c>
      <c r="I155">
        <v>18</v>
      </c>
      <c r="J155" s="84">
        <v>5.3833333333333337</v>
      </c>
      <c r="K155" s="19">
        <v>7.4666666666666668</v>
      </c>
      <c r="L155" s="1">
        <f t="shared" si="17"/>
        <v>-2.083333333333333</v>
      </c>
      <c r="M155" s="17">
        <v>13</v>
      </c>
      <c r="N155" s="84">
        <v>22.95</v>
      </c>
      <c r="O155" s="1">
        <v>17.170000000000002</v>
      </c>
      <c r="P155" s="1">
        <f t="shared" si="16"/>
        <v>5.7799999999999976</v>
      </c>
      <c r="R155" s="91">
        <v>18</v>
      </c>
      <c r="S155" s="35">
        <v>-2.083333333333333</v>
      </c>
      <c r="U155" s="34">
        <v>13</v>
      </c>
      <c r="V155" s="35">
        <v>5.7799999999999976</v>
      </c>
    </row>
    <row r="156" spans="1:23">
      <c r="C156">
        <v>5</v>
      </c>
      <c r="D156" s="10">
        <v>11</v>
      </c>
      <c r="E156" s="10">
        <v>49</v>
      </c>
      <c r="F156" s="85">
        <f t="shared" si="12"/>
        <v>0.81666666666666665</v>
      </c>
      <c r="G156" s="85">
        <f t="shared" si="13"/>
        <v>11.816666666666666</v>
      </c>
      <c r="I156">
        <v>20</v>
      </c>
      <c r="J156" s="1">
        <v>3.6333333333333333</v>
      </c>
      <c r="K156" s="19">
        <v>7.3833333333333337</v>
      </c>
      <c r="L156" s="1">
        <f t="shared" si="17"/>
        <v>-3.7500000000000004</v>
      </c>
      <c r="M156" s="17">
        <v>14</v>
      </c>
      <c r="N156" s="84">
        <v>20.399999999999999</v>
      </c>
      <c r="O156" s="1">
        <v>17.2</v>
      </c>
      <c r="P156" s="1">
        <f t="shared" si="16"/>
        <v>3.1999999999999993</v>
      </c>
      <c r="R156" s="91">
        <v>20</v>
      </c>
      <c r="S156" s="35">
        <v>-3.7500000000000004</v>
      </c>
      <c r="U156" s="34">
        <v>14</v>
      </c>
      <c r="V156" s="35">
        <v>3.1999999999999993</v>
      </c>
      <c r="W156" s="54"/>
    </row>
    <row r="157" spans="1:23">
      <c r="A157" s="4"/>
      <c r="C157">
        <v>5</v>
      </c>
      <c r="D157">
        <v>13</v>
      </c>
      <c r="E157">
        <v>31</v>
      </c>
      <c r="F157" s="84">
        <f t="shared" si="12"/>
        <v>0.51666666666666672</v>
      </c>
      <c r="G157" s="84">
        <f t="shared" si="13"/>
        <v>13.516666666666667</v>
      </c>
      <c r="I157">
        <v>20</v>
      </c>
      <c r="J157" s="1">
        <v>6.9833333333333334</v>
      </c>
      <c r="K157" s="19">
        <v>7.3833333333333337</v>
      </c>
      <c r="L157" s="1">
        <f t="shared" si="17"/>
        <v>-0.40000000000000036</v>
      </c>
      <c r="M157" s="17">
        <v>15</v>
      </c>
      <c r="N157" s="84">
        <v>16.5</v>
      </c>
      <c r="O157" s="19">
        <v>17.25</v>
      </c>
      <c r="P157" s="1">
        <f t="shared" si="16"/>
        <v>-0.75</v>
      </c>
      <c r="R157" s="91">
        <v>20</v>
      </c>
      <c r="S157" s="35">
        <v>-0.40000000000000036</v>
      </c>
      <c r="U157" s="34">
        <v>15</v>
      </c>
      <c r="V157" s="35">
        <v>-0.75</v>
      </c>
    </row>
    <row r="158" spans="1:23">
      <c r="C158">
        <v>7</v>
      </c>
      <c r="D158">
        <v>17</v>
      </c>
      <c r="E158">
        <v>49</v>
      </c>
      <c r="F158" s="84">
        <f t="shared" si="12"/>
        <v>0.81666666666666665</v>
      </c>
      <c r="G158" s="84">
        <f t="shared" si="13"/>
        <v>17.816666666666666</v>
      </c>
      <c r="J158" s="1"/>
      <c r="K158" s="1"/>
      <c r="L158" s="1"/>
      <c r="M158" s="17">
        <v>15</v>
      </c>
      <c r="N158" s="84">
        <v>18.333333333333332</v>
      </c>
      <c r="O158" s="19">
        <v>17.25</v>
      </c>
      <c r="P158" s="1">
        <f t="shared" si="16"/>
        <v>1.0833333333333321</v>
      </c>
      <c r="U158" s="34">
        <v>15</v>
      </c>
      <c r="V158" s="35">
        <v>1.0833333333333321</v>
      </c>
    </row>
    <row r="159" spans="1:23">
      <c r="C159">
        <v>11</v>
      </c>
      <c r="D159">
        <v>23</v>
      </c>
      <c r="E159">
        <v>48</v>
      </c>
      <c r="F159" s="84">
        <f t="shared" si="12"/>
        <v>0.8</v>
      </c>
      <c r="G159" s="84">
        <f t="shared" si="13"/>
        <v>23.8</v>
      </c>
      <c r="J159" s="1"/>
      <c r="K159" s="1"/>
      <c r="L159" s="1"/>
      <c r="M159" s="17">
        <v>15</v>
      </c>
      <c r="N159" s="84">
        <v>18.766666666666666</v>
      </c>
      <c r="O159" s="19">
        <v>17.25</v>
      </c>
      <c r="P159" s="1">
        <f t="shared" si="16"/>
        <v>1.5166666666666657</v>
      </c>
      <c r="U159" s="34">
        <v>15</v>
      </c>
      <c r="V159" s="35">
        <v>1.5166666666666657</v>
      </c>
    </row>
    <row r="160" spans="1:23">
      <c r="C160">
        <v>12</v>
      </c>
      <c r="D160">
        <v>18</v>
      </c>
      <c r="E160">
        <v>55</v>
      </c>
      <c r="F160" s="84">
        <f t="shared" si="12"/>
        <v>0.91666666666666663</v>
      </c>
      <c r="G160" s="84">
        <f t="shared" si="13"/>
        <v>18.916666666666668</v>
      </c>
      <c r="J160" s="1"/>
      <c r="K160" s="1"/>
      <c r="L160" s="1"/>
      <c r="M160" s="17">
        <v>15</v>
      </c>
      <c r="N160" s="84">
        <v>22.45</v>
      </c>
      <c r="O160" s="19">
        <v>17.25</v>
      </c>
      <c r="P160" s="1">
        <f t="shared" si="16"/>
        <v>5.1999999999999993</v>
      </c>
      <c r="U160" s="34">
        <v>15</v>
      </c>
      <c r="V160" s="35">
        <v>5.1999999999999993</v>
      </c>
    </row>
    <row r="161" spans="2:22">
      <c r="C161">
        <v>13</v>
      </c>
      <c r="D161">
        <v>22</v>
      </c>
      <c r="E161">
        <v>57</v>
      </c>
      <c r="F161" s="84">
        <f t="shared" si="12"/>
        <v>0.95</v>
      </c>
      <c r="G161" s="84">
        <f t="shared" si="13"/>
        <v>22.95</v>
      </c>
      <c r="I161" t="s">
        <v>48</v>
      </c>
      <c r="J161" s="1"/>
      <c r="K161" s="1"/>
      <c r="L161" s="1"/>
      <c r="M161" s="17">
        <v>18</v>
      </c>
      <c r="N161" s="1">
        <v>18.883333333333333</v>
      </c>
      <c r="O161" s="19">
        <v>17.350000000000001</v>
      </c>
      <c r="P161" s="1">
        <f t="shared" si="16"/>
        <v>1.5333333333333314</v>
      </c>
      <c r="U161" s="34">
        <v>18</v>
      </c>
      <c r="V161" s="35">
        <v>1.5333333333333314</v>
      </c>
    </row>
    <row r="162" spans="2:22">
      <c r="C162">
        <v>14</v>
      </c>
      <c r="D162">
        <v>20</v>
      </c>
      <c r="E162">
        <v>24</v>
      </c>
      <c r="F162" s="84">
        <f t="shared" si="12"/>
        <v>0.4</v>
      </c>
      <c r="G162" s="84">
        <f t="shared" si="13"/>
        <v>20.399999999999999</v>
      </c>
      <c r="J162" s="1"/>
      <c r="K162" s="1"/>
      <c r="L162" s="1"/>
      <c r="M162" s="17">
        <v>18</v>
      </c>
      <c r="N162" s="1">
        <v>19.966666666666665</v>
      </c>
      <c r="O162" s="19">
        <v>17.350000000000001</v>
      </c>
      <c r="P162" s="1">
        <f t="shared" si="16"/>
        <v>2.6166666666666636</v>
      </c>
      <c r="U162" s="34">
        <v>18</v>
      </c>
      <c r="V162" s="35">
        <v>2.6166666666666636</v>
      </c>
    </row>
    <row r="163" spans="2:22">
      <c r="C163">
        <v>15</v>
      </c>
      <c r="D163">
        <v>7</v>
      </c>
      <c r="E163">
        <v>9</v>
      </c>
      <c r="F163" s="84">
        <f t="shared" si="12"/>
        <v>0.15</v>
      </c>
      <c r="G163" s="84">
        <f t="shared" si="13"/>
        <v>7.15</v>
      </c>
      <c r="J163" s="1"/>
      <c r="K163" s="1"/>
      <c r="L163" s="1"/>
      <c r="M163" s="17">
        <v>19</v>
      </c>
      <c r="N163" s="1">
        <v>12.166666666666666</v>
      </c>
      <c r="O163" s="19">
        <v>17.383333333333333</v>
      </c>
      <c r="P163" s="1">
        <f t="shared" si="16"/>
        <v>-5.2166666666666668</v>
      </c>
      <c r="U163" s="34">
        <v>19</v>
      </c>
      <c r="V163" s="35">
        <v>-5.2166666666666668</v>
      </c>
    </row>
    <row r="164" spans="2:22">
      <c r="C164">
        <v>15</v>
      </c>
      <c r="D164">
        <v>16</v>
      </c>
      <c r="E164">
        <v>30</v>
      </c>
      <c r="F164" s="84">
        <f t="shared" si="12"/>
        <v>0.5</v>
      </c>
      <c r="G164" s="84">
        <f t="shared" si="13"/>
        <v>16.5</v>
      </c>
      <c r="M164" s="17">
        <v>19</v>
      </c>
      <c r="N164" s="1">
        <v>14.066666666666666</v>
      </c>
      <c r="O164" s="19">
        <v>17.383333333333333</v>
      </c>
      <c r="P164" s="1">
        <f t="shared" si="16"/>
        <v>-3.3166666666666664</v>
      </c>
      <c r="U164" s="34">
        <v>19</v>
      </c>
      <c r="V164" s="35">
        <v>-3.3166666666666664</v>
      </c>
    </row>
    <row r="165" spans="2:22">
      <c r="C165">
        <v>15</v>
      </c>
      <c r="D165">
        <v>18</v>
      </c>
      <c r="E165">
        <v>20</v>
      </c>
      <c r="F165" s="84">
        <f t="shared" si="12"/>
        <v>0.33333333333333331</v>
      </c>
      <c r="G165" s="84">
        <f t="shared" si="13"/>
        <v>18.333333333333332</v>
      </c>
      <c r="M165" t="s">
        <v>57</v>
      </c>
    </row>
    <row r="166" spans="2:22">
      <c r="C166">
        <v>15</v>
      </c>
      <c r="D166">
        <v>18</v>
      </c>
      <c r="E166">
        <v>46</v>
      </c>
      <c r="F166" s="84">
        <f t="shared" si="12"/>
        <v>0.76666666666666672</v>
      </c>
      <c r="G166" s="84">
        <f t="shared" si="13"/>
        <v>18.766666666666666</v>
      </c>
    </row>
    <row r="167" spans="2:22">
      <c r="C167">
        <v>15</v>
      </c>
      <c r="D167">
        <v>22</v>
      </c>
      <c r="E167">
        <v>27</v>
      </c>
      <c r="F167" s="84">
        <f t="shared" si="12"/>
        <v>0.45</v>
      </c>
      <c r="G167" s="84">
        <f t="shared" si="13"/>
        <v>22.45</v>
      </c>
    </row>
    <row r="168" spans="2:22">
      <c r="C168">
        <v>18</v>
      </c>
      <c r="D168">
        <v>0</v>
      </c>
      <c r="E168">
        <v>45</v>
      </c>
      <c r="F168" s="84">
        <f t="shared" si="12"/>
        <v>0.75</v>
      </c>
      <c r="G168" s="84">
        <f t="shared" si="13"/>
        <v>0.75</v>
      </c>
    </row>
    <row r="169" spans="2:22">
      <c r="B169" t="s">
        <v>129</v>
      </c>
      <c r="C169">
        <v>18</v>
      </c>
      <c r="D169" s="8">
        <v>5</v>
      </c>
      <c r="E169" s="8">
        <v>23</v>
      </c>
      <c r="F169" s="86">
        <f t="shared" si="12"/>
        <v>0.38333333333333336</v>
      </c>
      <c r="G169" s="86">
        <f t="shared" si="13"/>
        <v>5.3833333333333337</v>
      </c>
    </row>
    <row r="170" spans="2:22">
      <c r="C170">
        <v>18</v>
      </c>
      <c r="D170" s="17">
        <v>18</v>
      </c>
      <c r="E170" s="17">
        <v>53</v>
      </c>
      <c r="F170" s="84">
        <f t="shared" si="12"/>
        <v>0.8833333333333333</v>
      </c>
      <c r="G170" s="1">
        <f t="shared" si="13"/>
        <v>18.883333333333333</v>
      </c>
    </row>
    <row r="171" spans="2:22">
      <c r="C171">
        <v>18</v>
      </c>
      <c r="D171" s="17">
        <v>19</v>
      </c>
      <c r="E171" s="17">
        <v>58</v>
      </c>
      <c r="F171" s="1">
        <f t="shared" si="12"/>
        <v>0.96666666666666667</v>
      </c>
      <c r="G171" s="1">
        <f t="shared" si="13"/>
        <v>19.966666666666665</v>
      </c>
    </row>
    <row r="172" spans="2:22">
      <c r="C172">
        <v>19</v>
      </c>
      <c r="D172" s="17">
        <v>12</v>
      </c>
      <c r="E172" s="17">
        <v>10</v>
      </c>
      <c r="F172" s="1">
        <f t="shared" si="12"/>
        <v>0.16666666666666666</v>
      </c>
      <c r="G172" s="1">
        <f t="shared" si="13"/>
        <v>12.166666666666666</v>
      </c>
    </row>
    <row r="173" spans="2:22">
      <c r="C173">
        <v>19</v>
      </c>
      <c r="D173" s="17">
        <v>14</v>
      </c>
      <c r="E173" s="17">
        <v>4</v>
      </c>
      <c r="F173" s="1">
        <f t="shared" si="12"/>
        <v>6.6666666666666666E-2</v>
      </c>
      <c r="G173" s="1">
        <f t="shared" si="13"/>
        <v>14.066666666666666</v>
      </c>
    </row>
    <row r="174" spans="2:22">
      <c r="C174">
        <v>20</v>
      </c>
      <c r="D174" s="17">
        <v>3</v>
      </c>
      <c r="E174" s="17">
        <v>38</v>
      </c>
      <c r="F174" s="1">
        <f t="shared" si="12"/>
        <v>0.6333333333333333</v>
      </c>
      <c r="G174" s="1">
        <f t="shared" si="13"/>
        <v>3.6333333333333333</v>
      </c>
    </row>
    <row r="175" spans="2:22">
      <c r="C175">
        <v>20</v>
      </c>
      <c r="D175" s="17">
        <v>6</v>
      </c>
      <c r="E175" s="17">
        <v>59</v>
      </c>
      <c r="F175" s="1">
        <f t="shared" si="12"/>
        <v>0.98333333333333328</v>
      </c>
      <c r="G175" s="1">
        <f t="shared" si="13"/>
        <v>6.9833333333333334</v>
      </c>
    </row>
  </sheetData>
  <sortState ref="AK3:AK94">
    <sortCondition ref="AK3:AK94"/>
  </sortState>
  <mergeCells count="4">
    <mergeCell ref="AB1:AC1"/>
    <mergeCell ref="R1:S1"/>
    <mergeCell ref="U1:V1"/>
    <mergeCell ref="Y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18"/>
  <sheetViews>
    <sheetView topLeftCell="A202" workbookViewId="0">
      <selection activeCell="AL25" sqref="AL25:AM61"/>
    </sheetView>
  </sheetViews>
  <sheetFormatPr baseColWidth="10" defaultRowHeight="15" x14ac:dyDescent="0"/>
  <cols>
    <col min="3" max="3" width="12.33203125" customWidth="1"/>
  </cols>
  <sheetData>
    <row r="2" spans="1:38" ht="21" customHeight="1">
      <c r="B2" s="45"/>
      <c r="C2" s="45"/>
      <c r="R2" s="207"/>
      <c r="S2" s="207"/>
      <c r="T2" s="45"/>
      <c r="U2" s="207"/>
      <c r="V2" s="207"/>
      <c r="Y2" s="207" t="s">
        <v>58</v>
      </c>
      <c r="Z2" s="207"/>
      <c r="AB2" s="207" t="s">
        <v>58</v>
      </c>
      <c r="AC2" s="207"/>
    </row>
    <row r="3" spans="1:38" ht="45">
      <c r="A3" s="20"/>
      <c r="B3" t="s">
        <v>1</v>
      </c>
      <c r="C3" s="23" t="s">
        <v>59</v>
      </c>
      <c r="D3" t="s">
        <v>2</v>
      </c>
      <c r="E3" t="s">
        <v>3</v>
      </c>
      <c r="F3" t="s">
        <v>4</v>
      </c>
      <c r="G3" t="s">
        <v>33</v>
      </c>
      <c r="I3" s="17" t="s">
        <v>25</v>
      </c>
      <c r="J3" s="20" t="s">
        <v>30</v>
      </c>
      <c r="K3" t="s">
        <v>26</v>
      </c>
      <c r="L3" s="20" t="s">
        <v>27</v>
      </c>
      <c r="M3" s="17" t="s">
        <v>25</v>
      </c>
      <c r="N3" s="20" t="s">
        <v>31</v>
      </c>
      <c r="O3" t="s">
        <v>28</v>
      </c>
      <c r="P3" s="20" t="s">
        <v>29</v>
      </c>
      <c r="R3" s="20" t="s">
        <v>25</v>
      </c>
      <c r="S3" t="s">
        <v>26</v>
      </c>
      <c r="U3" s="20" t="s">
        <v>25</v>
      </c>
      <c r="V3" t="s">
        <v>28</v>
      </c>
      <c r="W3" s="54"/>
      <c r="Y3" s="20" t="s">
        <v>25</v>
      </c>
      <c r="Z3" t="s">
        <v>26</v>
      </c>
      <c r="AB3" t="s">
        <v>25</v>
      </c>
      <c r="AC3" t="s">
        <v>28</v>
      </c>
      <c r="AG3" t="s">
        <v>26</v>
      </c>
      <c r="AH3" t="s">
        <v>318</v>
      </c>
      <c r="AK3" t="s">
        <v>28</v>
      </c>
      <c r="AL3" t="s">
        <v>318</v>
      </c>
    </row>
    <row r="4" spans="1:38">
      <c r="C4" s="23"/>
      <c r="J4" s="20"/>
      <c r="K4" s="20"/>
      <c r="L4" s="20"/>
      <c r="M4" s="1"/>
      <c r="N4" s="20"/>
      <c r="O4" s="20"/>
      <c r="P4" s="20"/>
      <c r="R4" s="41">
        <v>5</v>
      </c>
      <c r="S4" s="26">
        <v>-4.6666666666666661</v>
      </c>
      <c r="U4" s="27">
        <v>1</v>
      </c>
      <c r="V4" s="26">
        <v>1.6666666666666679</v>
      </c>
      <c r="Y4" s="41">
        <v>5</v>
      </c>
      <c r="Z4" s="26">
        <v>-4.6666666666666661</v>
      </c>
      <c r="AB4" s="27">
        <v>1</v>
      </c>
      <c r="AC4" s="26">
        <v>1.6666666666666679</v>
      </c>
      <c r="AG4" s="19">
        <v>-6.166666666666667</v>
      </c>
      <c r="AK4" s="19">
        <v>-6.25</v>
      </c>
    </row>
    <row r="5" spans="1:38">
      <c r="C5" s="18">
        <v>1</v>
      </c>
      <c r="D5">
        <v>19</v>
      </c>
      <c r="E5">
        <v>25</v>
      </c>
      <c r="F5" s="1">
        <f>E5/60</f>
        <v>0.41666666666666669</v>
      </c>
      <c r="G5" s="1">
        <f>D5+F5</f>
        <v>19.416666666666668</v>
      </c>
      <c r="I5" s="18">
        <v>5</v>
      </c>
      <c r="J5" s="1">
        <v>2.1833333333333331</v>
      </c>
      <c r="K5" s="1">
        <v>6.85</v>
      </c>
      <c r="L5" s="1">
        <f>J5-K5</f>
        <v>-4.6666666666666661</v>
      </c>
      <c r="M5" s="17">
        <v>1</v>
      </c>
      <c r="N5" s="1">
        <v>19.416666666666668</v>
      </c>
      <c r="O5" s="1">
        <v>17.75</v>
      </c>
      <c r="P5" s="1">
        <f>N5-O5</f>
        <v>1.6666666666666679</v>
      </c>
      <c r="R5" s="41">
        <v>7</v>
      </c>
      <c r="S5" s="26">
        <v>4.9999999999999822E-2</v>
      </c>
      <c r="U5" s="27">
        <v>1</v>
      </c>
      <c r="V5" s="26">
        <v>3.4333333333333336</v>
      </c>
      <c r="Y5" s="41">
        <v>7</v>
      </c>
      <c r="Z5" s="26">
        <v>4.9999999999999822E-2</v>
      </c>
      <c r="AB5" s="27">
        <v>1</v>
      </c>
      <c r="AC5" s="26">
        <v>3.4333333333333336</v>
      </c>
      <c r="AG5" s="19">
        <v>-5.9666666666666668</v>
      </c>
      <c r="AK5" s="19">
        <v>-6.15</v>
      </c>
    </row>
    <row r="6" spans="1:38">
      <c r="C6" s="18">
        <v>1</v>
      </c>
      <c r="D6" s="8">
        <v>21</v>
      </c>
      <c r="E6" s="8">
        <v>11</v>
      </c>
      <c r="F6" s="9">
        <f>E6/60</f>
        <v>0.18333333333333332</v>
      </c>
      <c r="G6" s="9">
        <f>D6+F6</f>
        <v>21.183333333333334</v>
      </c>
      <c r="I6" s="18">
        <v>7</v>
      </c>
      <c r="J6" s="1">
        <v>6.8</v>
      </c>
      <c r="K6" s="1">
        <v>6.75</v>
      </c>
      <c r="L6" s="1">
        <f t="shared" ref="L6:L25" si="0">J6-K6</f>
        <v>4.9999999999999822E-2</v>
      </c>
      <c r="M6" s="17">
        <v>1</v>
      </c>
      <c r="N6" s="1">
        <v>21.183333333333334</v>
      </c>
      <c r="O6" s="1">
        <v>17.75</v>
      </c>
      <c r="P6" s="1">
        <f t="shared" ref="P6:P20" si="1">N6-O6</f>
        <v>3.4333333333333336</v>
      </c>
      <c r="R6" s="41">
        <v>7</v>
      </c>
      <c r="S6" s="26">
        <v>0.11666666666666714</v>
      </c>
      <c r="U6" s="27">
        <v>2</v>
      </c>
      <c r="V6" s="26">
        <v>3.5999999999999979</v>
      </c>
      <c r="Y6" s="41">
        <v>7</v>
      </c>
      <c r="Z6" s="26">
        <v>0.11666666666666714</v>
      </c>
      <c r="AB6" s="27">
        <v>2</v>
      </c>
      <c r="AC6" s="26">
        <v>3.5999999999999979</v>
      </c>
      <c r="AG6" s="19">
        <v>-5.72</v>
      </c>
      <c r="AK6" s="19">
        <v>-5.8000000000000007</v>
      </c>
    </row>
    <row r="7" spans="1:38">
      <c r="C7" s="18">
        <v>2</v>
      </c>
      <c r="D7">
        <v>21</v>
      </c>
      <c r="E7">
        <v>23</v>
      </c>
      <c r="F7" s="1">
        <f>E7/60</f>
        <v>0.38333333333333336</v>
      </c>
      <c r="G7" s="1">
        <f>D7+F7</f>
        <v>21.383333333333333</v>
      </c>
      <c r="I7" s="18">
        <v>7</v>
      </c>
      <c r="J7" s="1">
        <v>6.8666666666666671</v>
      </c>
      <c r="K7" s="1">
        <v>6.75</v>
      </c>
      <c r="L7" s="1">
        <f t="shared" si="0"/>
        <v>0.11666666666666714</v>
      </c>
      <c r="M7" s="17">
        <v>2</v>
      </c>
      <c r="N7" s="1">
        <v>21.383333333333333</v>
      </c>
      <c r="O7" s="1">
        <v>17.783333333333335</v>
      </c>
      <c r="P7" s="1">
        <f t="shared" si="1"/>
        <v>3.5999999999999979</v>
      </c>
      <c r="R7" s="41">
        <v>8</v>
      </c>
      <c r="S7" s="26">
        <v>-0.76666666666666661</v>
      </c>
      <c r="U7" s="27">
        <v>3</v>
      </c>
      <c r="V7" s="26">
        <v>0.5</v>
      </c>
      <c r="Y7" s="41">
        <v>8</v>
      </c>
      <c r="Z7" s="26">
        <v>-0.76666666666666661</v>
      </c>
      <c r="AB7" s="27">
        <v>3</v>
      </c>
      <c r="AC7" s="26">
        <v>0.5</v>
      </c>
      <c r="AG7" s="19">
        <v>-5.6833333333333327</v>
      </c>
      <c r="AK7" s="19">
        <v>-5.7333333333333343</v>
      </c>
    </row>
    <row r="8" spans="1:38">
      <c r="C8" s="18">
        <v>3</v>
      </c>
      <c r="D8">
        <v>18</v>
      </c>
      <c r="E8">
        <v>19</v>
      </c>
      <c r="F8" s="1">
        <f t="shared" ref="F8:F41" si="2">E8/60</f>
        <v>0.31666666666666665</v>
      </c>
      <c r="G8" s="1">
        <f t="shared" ref="G8:G41" si="3">D8+F8</f>
        <v>18.316666666666666</v>
      </c>
      <c r="I8" s="18">
        <v>8</v>
      </c>
      <c r="J8" s="1">
        <v>5.95</v>
      </c>
      <c r="K8" s="1">
        <v>6.7166666666666668</v>
      </c>
      <c r="L8" s="1">
        <f t="shared" si="0"/>
        <v>-0.76666666666666661</v>
      </c>
      <c r="M8" s="17">
        <v>3</v>
      </c>
      <c r="N8" s="1">
        <v>18.316666666666666</v>
      </c>
      <c r="O8" s="1">
        <v>17.816666666666666</v>
      </c>
      <c r="P8" s="1">
        <f t="shared" si="1"/>
        <v>0.5</v>
      </c>
      <c r="R8" s="41">
        <v>18</v>
      </c>
      <c r="S8" s="26">
        <v>4.7866666666666662</v>
      </c>
      <c r="U8" s="27">
        <v>3</v>
      </c>
      <c r="V8" s="26">
        <v>1.6000000000000014</v>
      </c>
      <c r="Y8" s="41">
        <v>18</v>
      </c>
      <c r="Z8" s="26">
        <v>4.7866666666666662</v>
      </c>
      <c r="AB8" s="27">
        <v>3</v>
      </c>
      <c r="AC8" s="26">
        <v>1.6000000000000014</v>
      </c>
      <c r="AG8" s="19">
        <v>-5.05</v>
      </c>
      <c r="AK8" s="19">
        <v>-5.6666666666666661</v>
      </c>
    </row>
    <row r="9" spans="1:38">
      <c r="C9" s="18">
        <v>3</v>
      </c>
      <c r="D9">
        <v>19</v>
      </c>
      <c r="E9">
        <v>25</v>
      </c>
      <c r="F9" s="1">
        <f t="shared" si="2"/>
        <v>0.41666666666666669</v>
      </c>
      <c r="G9" s="1">
        <f t="shared" si="3"/>
        <v>19.416666666666668</v>
      </c>
      <c r="I9" s="18">
        <v>18</v>
      </c>
      <c r="J9" s="1">
        <v>11.066666666666666</v>
      </c>
      <c r="K9" s="1">
        <v>6.28</v>
      </c>
      <c r="L9" s="1">
        <f t="shared" si="0"/>
        <v>4.7866666666666662</v>
      </c>
      <c r="M9" s="17">
        <v>3</v>
      </c>
      <c r="N9" s="1">
        <v>19.416666666666668</v>
      </c>
      <c r="O9" s="1">
        <v>17.816666666666666</v>
      </c>
      <c r="P9" s="1">
        <f t="shared" si="1"/>
        <v>1.6000000000000014</v>
      </c>
      <c r="R9" s="90">
        <v>18</v>
      </c>
      <c r="S9" s="26">
        <v>4.9033333333333333</v>
      </c>
      <c r="U9" s="27">
        <v>7</v>
      </c>
      <c r="V9" s="26">
        <v>0.96666666666666856</v>
      </c>
      <c r="Y9" s="90">
        <v>18</v>
      </c>
      <c r="Z9" s="26">
        <v>4.9033333333333333</v>
      </c>
      <c r="AB9" s="27">
        <v>7</v>
      </c>
      <c r="AC9" s="26">
        <v>0.96666666666666856</v>
      </c>
      <c r="AG9" s="19">
        <v>-4.913333333333334</v>
      </c>
      <c r="AK9" s="19">
        <v>-5.5166666666666675</v>
      </c>
    </row>
    <row r="10" spans="1:38">
      <c r="C10" s="18">
        <v>5</v>
      </c>
      <c r="D10">
        <v>2</v>
      </c>
      <c r="E10">
        <v>11</v>
      </c>
      <c r="F10" s="1">
        <f t="shared" si="2"/>
        <v>0.18333333333333332</v>
      </c>
      <c r="G10" s="1">
        <f t="shared" si="3"/>
        <v>2.1833333333333331</v>
      </c>
      <c r="I10">
        <v>18</v>
      </c>
      <c r="J10" s="1">
        <v>11.183333333333334</v>
      </c>
      <c r="K10" s="1">
        <v>6.28</v>
      </c>
      <c r="L10" s="1">
        <f t="shared" si="0"/>
        <v>4.9033333333333333</v>
      </c>
      <c r="M10" s="17">
        <v>7</v>
      </c>
      <c r="N10" s="1">
        <v>18.916666666666668</v>
      </c>
      <c r="O10" s="1">
        <v>17.95</v>
      </c>
      <c r="P10" s="1">
        <f t="shared" si="1"/>
        <v>0.96666666666666856</v>
      </c>
      <c r="R10" s="90">
        <v>18</v>
      </c>
      <c r="S10" s="26">
        <v>4.9033333333333333</v>
      </c>
      <c r="U10" s="27">
        <v>8</v>
      </c>
      <c r="V10" s="26">
        <v>2.0333333333333314</v>
      </c>
      <c r="Y10" s="90">
        <v>18</v>
      </c>
      <c r="Z10" s="26">
        <v>4.9033333333333333</v>
      </c>
      <c r="AB10" s="27">
        <v>8</v>
      </c>
      <c r="AC10" s="26">
        <v>2.0333333333333314</v>
      </c>
      <c r="AG10" s="19">
        <v>-4.913333333333334</v>
      </c>
      <c r="AK10" s="19">
        <v>-4.5</v>
      </c>
    </row>
    <row r="11" spans="1:38">
      <c r="C11" s="18">
        <v>7</v>
      </c>
      <c r="D11">
        <v>6</v>
      </c>
      <c r="E11">
        <v>48</v>
      </c>
      <c r="F11" s="1">
        <f t="shared" si="2"/>
        <v>0.8</v>
      </c>
      <c r="G11" s="1">
        <f t="shared" si="3"/>
        <v>6.8</v>
      </c>
      <c r="I11">
        <v>18</v>
      </c>
      <c r="J11" s="1">
        <v>11.183333333333334</v>
      </c>
      <c r="K11" s="1">
        <v>6.28</v>
      </c>
      <c r="L11" s="1">
        <f t="shared" si="0"/>
        <v>4.9033333333333333</v>
      </c>
      <c r="M11" s="17">
        <v>8</v>
      </c>
      <c r="N11" s="1">
        <v>20.016666666666666</v>
      </c>
      <c r="O11" s="1">
        <v>17.983333333333334</v>
      </c>
      <c r="P11" s="1">
        <f t="shared" si="1"/>
        <v>2.0333333333333314</v>
      </c>
      <c r="R11" s="90">
        <v>18</v>
      </c>
      <c r="S11" s="26">
        <v>4.9866666666666672</v>
      </c>
      <c r="U11" s="27">
        <v>8</v>
      </c>
      <c r="V11" s="26">
        <v>2.0333333333333314</v>
      </c>
      <c r="Y11" s="90">
        <v>18</v>
      </c>
      <c r="Z11" s="26">
        <v>4.9866666666666672</v>
      </c>
      <c r="AB11" s="27">
        <v>8</v>
      </c>
      <c r="AC11" s="26">
        <v>2.0333333333333314</v>
      </c>
      <c r="AG11" s="19">
        <v>-4.6666666666666661</v>
      </c>
      <c r="AK11" s="19">
        <v>-4.4999999999999982</v>
      </c>
    </row>
    <row r="12" spans="1:38">
      <c r="C12" s="18">
        <v>7</v>
      </c>
      <c r="D12">
        <v>6</v>
      </c>
      <c r="E12">
        <v>52</v>
      </c>
      <c r="F12" s="1">
        <f t="shared" si="2"/>
        <v>0.8666666666666667</v>
      </c>
      <c r="G12" s="1">
        <f t="shared" si="3"/>
        <v>6.8666666666666671</v>
      </c>
      <c r="I12">
        <v>18</v>
      </c>
      <c r="J12" s="1">
        <v>11.266666666666667</v>
      </c>
      <c r="K12" s="1">
        <v>6.28</v>
      </c>
      <c r="L12" s="1">
        <f t="shared" si="0"/>
        <v>4.9866666666666672</v>
      </c>
      <c r="M12" s="17">
        <v>8</v>
      </c>
      <c r="N12" s="1">
        <v>20.016666666666666</v>
      </c>
      <c r="O12" s="1">
        <v>17.983333333333334</v>
      </c>
      <c r="P12" s="1">
        <f t="shared" si="1"/>
        <v>2.0333333333333314</v>
      </c>
      <c r="R12" s="90">
        <v>18</v>
      </c>
      <c r="S12" s="26">
        <v>5.4366666666666665</v>
      </c>
      <c r="U12" s="27">
        <v>12</v>
      </c>
      <c r="V12" s="26">
        <v>0.73333333333333428</v>
      </c>
      <c r="Y12" s="90">
        <v>18</v>
      </c>
      <c r="Z12" s="26">
        <v>5.4366666666666665</v>
      </c>
      <c r="AB12" s="27">
        <v>12</v>
      </c>
      <c r="AC12" s="26">
        <v>0.73333333333333428</v>
      </c>
      <c r="AG12" s="19">
        <v>-4.6500000000000004</v>
      </c>
      <c r="AK12" s="19">
        <v>-4.4999999999999982</v>
      </c>
    </row>
    <row r="13" spans="1:38">
      <c r="C13" s="18">
        <v>7</v>
      </c>
      <c r="D13">
        <v>18</v>
      </c>
      <c r="E13">
        <v>55</v>
      </c>
      <c r="F13" s="1">
        <f t="shared" si="2"/>
        <v>0.91666666666666663</v>
      </c>
      <c r="G13" s="1">
        <f t="shared" si="3"/>
        <v>18.916666666666668</v>
      </c>
      <c r="I13">
        <v>18</v>
      </c>
      <c r="J13" s="1">
        <v>11.716666666666667</v>
      </c>
      <c r="K13" s="1">
        <v>6.28</v>
      </c>
      <c r="L13" s="1">
        <f t="shared" si="0"/>
        <v>5.4366666666666665</v>
      </c>
      <c r="M13" s="17">
        <v>12</v>
      </c>
      <c r="N13" s="1">
        <v>18.866666666666667</v>
      </c>
      <c r="O13" s="1">
        <v>18.133333333333333</v>
      </c>
      <c r="P13" s="1">
        <f t="shared" si="1"/>
        <v>0.73333333333333428</v>
      </c>
      <c r="R13" s="41">
        <v>20</v>
      </c>
      <c r="S13" s="26">
        <v>-1.166666666666667</v>
      </c>
      <c r="U13" s="27">
        <v>20</v>
      </c>
      <c r="V13" s="26">
        <v>0.20000000000000284</v>
      </c>
      <c r="Y13" s="41">
        <v>20</v>
      </c>
      <c r="Z13" s="26">
        <v>-1.166666666666667</v>
      </c>
      <c r="AB13" s="27">
        <v>20</v>
      </c>
      <c r="AC13" s="26">
        <v>0.20000000000000284</v>
      </c>
      <c r="AG13" s="19">
        <v>-4.6500000000000004</v>
      </c>
      <c r="AK13" s="19">
        <v>-4.4999999999999982</v>
      </c>
    </row>
    <row r="14" spans="1:38">
      <c r="C14" s="18">
        <v>8</v>
      </c>
      <c r="D14">
        <v>5</v>
      </c>
      <c r="E14">
        <v>57</v>
      </c>
      <c r="F14" s="1">
        <f t="shared" si="2"/>
        <v>0.95</v>
      </c>
      <c r="G14" s="1">
        <f t="shared" si="3"/>
        <v>5.95</v>
      </c>
      <c r="I14" s="18">
        <v>20</v>
      </c>
      <c r="J14" s="1">
        <v>5.0333333333333332</v>
      </c>
      <c r="K14" s="1">
        <v>6.2</v>
      </c>
      <c r="L14" s="1">
        <f t="shared" si="0"/>
        <v>-1.166666666666667</v>
      </c>
      <c r="M14" s="17">
        <v>20</v>
      </c>
      <c r="N14" s="1">
        <v>18.600000000000001</v>
      </c>
      <c r="O14" s="1">
        <v>18.399999999999999</v>
      </c>
      <c r="P14" s="1">
        <f t="shared" si="1"/>
        <v>0.20000000000000284</v>
      </c>
      <c r="R14" s="41">
        <v>23</v>
      </c>
      <c r="S14" s="26">
        <v>-5.9666666666666668</v>
      </c>
      <c r="U14" s="27">
        <v>21</v>
      </c>
      <c r="V14" s="26">
        <v>-3.5666666666666664</v>
      </c>
      <c r="Y14" s="41">
        <v>23</v>
      </c>
      <c r="Z14" s="26">
        <v>-5.9666666666666668</v>
      </c>
      <c r="AB14" s="27">
        <v>21</v>
      </c>
      <c r="AC14" s="26">
        <v>-3.5666666666666664</v>
      </c>
      <c r="AG14" s="19">
        <v>-4.6333333333333329</v>
      </c>
      <c r="AK14" s="19">
        <v>-4.4999999999999982</v>
      </c>
    </row>
    <row r="15" spans="1:38">
      <c r="C15" s="18">
        <v>8</v>
      </c>
      <c r="D15" s="10">
        <v>20</v>
      </c>
      <c r="E15" s="10">
        <v>1</v>
      </c>
      <c r="F15" s="11">
        <f t="shared" si="2"/>
        <v>1.6666666666666666E-2</v>
      </c>
      <c r="G15" s="11">
        <f t="shared" si="3"/>
        <v>20.016666666666666</v>
      </c>
      <c r="I15" s="18">
        <v>23</v>
      </c>
      <c r="J15" s="1">
        <v>0.1</v>
      </c>
      <c r="K15" s="1">
        <v>6.0666666666666664</v>
      </c>
      <c r="L15" s="1">
        <f t="shared" si="0"/>
        <v>-5.9666666666666668</v>
      </c>
      <c r="M15" s="17">
        <v>21</v>
      </c>
      <c r="N15" s="1">
        <v>14.866666666666667</v>
      </c>
      <c r="O15" s="1">
        <v>18.433333333333334</v>
      </c>
      <c r="P15" s="1">
        <f t="shared" si="1"/>
        <v>-3.5666666666666664</v>
      </c>
      <c r="R15" s="41">
        <v>24</v>
      </c>
      <c r="S15" s="26">
        <v>0.18333333333333357</v>
      </c>
      <c r="U15" s="27">
        <v>21</v>
      </c>
      <c r="V15" s="26">
        <v>0.28333333333333144</v>
      </c>
      <c r="Y15" s="41">
        <v>24</v>
      </c>
      <c r="Z15" s="26">
        <v>0.18333333333333357</v>
      </c>
      <c r="AB15" s="27">
        <v>21</v>
      </c>
      <c r="AC15" s="26">
        <v>0.28333333333333144</v>
      </c>
      <c r="AG15" s="19">
        <v>-4.5333333333333332</v>
      </c>
      <c r="AK15" s="19">
        <v>-4.3666666666666654</v>
      </c>
    </row>
    <row r="16" spans="1:38">
      <c r="C16" s="18">
        <v>8</v>
      </c>
      <c r="D16" s="10">
        <v>20</v>
      </c>
      <c r="E16" s="10">
        <v>1</v>
      </c>
      <c r="F16" s="11">
        <f t="shared" si="2"/>
        <v>1.6666666666666666E-2</v>
      </c>
      <c r="G16" s="11">
        <f t="shared" si="3"/>
        <v>20.016666666666666</v>
      </c>
      <c r="I16" s="18">
        <v>24</v>
      </c>
      <c r="J16" s="1">
        <v>6.2</v>
      </c>
      <c r="K16" s="1">
        <v>6.0166666666666666</v>
      </c>
      <c r="L16" s="1">
        <f t="shared" si="0"/>
        <v>0.18333333333333357</v>
      </c>
      <c r="M16" s="17">
        <v>21</v>
      </c>
      <c r="N16" s="1">
        <v>18.716666666666665</v>
      </c>
      <c r="O16" s="1">
        <v>18.433333333333334</v>
      </c>
      <c r="P16" s="1">
        <f t="shared" si="1"/>
        <v>0.28333333333333144</v>
      </c>
      <c r="R16" s="41">
        <v>26</v>
      </c>
      <c r="S16" s="26">
        <v>-4.913333333333334</v>
      </c>
      <c r="U16" s="27">
        <v>22</v>
      </c>
      <c r="V16" s="26">
        <v>0.56666666666666998</v>
      </c>
      <c r="Y16" s="41">
        <v>26</v>
      </c>
      <c r="Z16" s="26">
        <v>-4.913333333333334</v>
      </c>
      <c r="AB16" s="27">
        <v>22</v>
      </c>
      <c r="AC16" s="26">
        <v>0.56666666666666998</v>
      </c>
      <c r="AG16" s="19">
        <v>-4.5166666666666666</v>
      </c>
      <c r="AK16" s="19">
        <v>-4.216666666666665</v>
      </c>
    </row>
    <row r="17" spans="1:39">
      <c r="C17" s="18">
        <v>12</v>
      </c>
      <c r="D17">
        <v>18</v>
      </c>
      <c r="E17">
        <v>52</v>
      </c>
      <c r="F17" s="1">
        <f t="shared" si="2"/>
        <v>0.8666666666666667</v>
      </c>
      <c r="G17" s="1">
        <f t="shared" si="3"/>
        <v>18.866666666666667</v>
      </c>
      <c r="I17" s="18">
        <v>26</v>
      </c>
      <c r="J17" s="73">
        <v>1.02</v>
      </c>
      <c r="K17" s="1">
        <v>5.9333333333333336</v>
      </c>
      <c r="L17" s="1">
        <f t="shared" si="0"/>
        <v>-4.913333333333334</v>
      </c>
      <c r="M17" s="17">
        <v>22</v>
      </c>
      <c r="N17" s="1">
        <v>19.033333333333335</v>
      </c>
      <c r="O17" s="1">
        <v>18.466666666666665</v>
      </c>
      <c r="P17" s="1">
        <f t="shared" si="1"/>
        <v>0.56666666666666998</v>
      </c>
      <c r="R17" s="41">
        <v>26</v>
      </c>
      <c r="S17" s="26">
        <v>-4.913333333333334</v>
      </c>
      <c r="U17" s="27">
        <v>26</v>
      </c>
      <c r="V17" s="26">
        <v>0.18333333333333357</v>
      </c>
      <c r="Y17" s="41">
        <v>26</v>
      </c>
      <c r="Z17" s="26">
        <v>-4.913333333333334</v>
      </c>
      <c r="AB17" s="27">
        <v>26</v>
      </c>
      <c r="AC17" s="26">
        <v>0.18333333333333357</v>
      </c>
      <c r="AG17" s="19">
        <v>-4.5166666666666666</v>
      </c>
      <c r="AK17" s="19">
        <v>-4.216666666666665</v>
      </c>
    </row>
    <row r="18" spans="1:39">
      <c r="C18" s="18">
        <v>18</v>
      </c>
      <c r="D18">
        <v>11</v>
      </c>
      <c r="E18">
        <v>4</v>
      </c>
      <c r="F18" s="1">
        <f t="shared" si="2"/>
        <v>6.6666666666666666E-2</v>
      </c>
      <c r="G18" s="1">
        <f t="shared" si="3"/>
        <v>11.066666666666666</v>
      </c>
      <c r="I18" s="18">
        <v>26</v>
      </c>
      <c r="J18" s="73">
        <v>1.02</v>
      </c>
      <c r="K18" s="1">
        <v>5.9333333333333336</v>
      </c>
      <c r="L18" s="1">
        <f t="shared" si="0"/>
        <v>-4.913333333333334</v>
      </c>
      <c r="M18" s="17">
        <v>26</v>
      </c>
      <c r="N18" s="1">
        <v>18.783333333333335</v>
      </c>
      <c r="O18" s="1">
        <v>18.600000000000001</v>
      </c>
      <c r="P18" s="1">
        <f t="shared" si="1"/>
        <v>0.18333333333333357</v>
      </c>
      <c r="R18" s="41">
        <v>26</v>
      </c>
      <c r="S18" s="26">
        <v>-1.9000000000000004</v>
      </c>
      <c r="U18" s="27">
        <v>27</v>
      </c>
      <c r="V18" s="26">
        <v>0.46666666666666856</v>
      </c>
      <c r="Y18" s="41">
        <v>26</v>
      </c>
      <c r="Z18" s="26">
        <v>-1.9000000000000004</v>
      </c>
      <c r="AB18" s="27">
        <v>27</v>
      </c>
      <c r="AC18" s="26">
        <v>0.46666666666666856</v>
      </c>
      <c r="AG18" s="19">
        <v>-4.4666666666666668</v>
      </c>
      <c r="AK18" s="19">
        <v>-4.216666666666665</v>
      </c>
    </row>
    <row r="19" spans="1:39">
      <c r="A19" s="52"/>
      <c r="C19" s="18">
        <v>18</v>
      </c>
      <c r="D19" s="10">
        <v>11</v>
      </c>
      <c r="E19" s="10">
        <v>11</v>
      </c>
      <c r="F19" s="11">
        <f t="shared" si="2"/>
        <v>0.18333333333333332</v>
      </c>
      <c r="G19" s="11">
        <f t="shared" si="3"/>
        <v>11.183333333333334</v>
      </c>
      <c r="I19" s="18">
        <v>26</v>
      </c>
      <c r="J19" s="1">
        <v>4.0333333333333332</v>
      </c>
      <c r="K19" s="1">
        <v>5.9333333333333336</v>
      </c>
      <c r="L19" s="1">
        <f t="shared" si="0"/>
        <v>-1.9000000000000004</v>
      </c>
      <c r="M19" s="17">
        <v>27</v>
      </c>
      <c r="N19" s="1">
        <v>19.100000000000001</v>
      </c>
      <c r="O19" s="1">
        <v>18.633333333333333</v>
      </c>
      <c r="P19" s="1">
        <f t="shared" si="1"/>
        <v>0.46666666666666856</v>
      </c>
      <c r="R19" s="41">
        <v>26</v>
      </c>
      <c r="S19" s="26">
        <v>4.8499999999999996</v>
      </c>
      <c r="U19" s="27">
        <v>27</v>
      </c>
      <c r="V19" s="26">
        <v>1.1166666666666671</v>
      </c>
      <c r="Y19" s="41">
        <v>26</v>
      </c>
      <c r="Z19" s="26">
        <v>4.8499999999999996</v>
      </c>
      <c r="AB19" s="27">
        <v>27</v>
      </c>
      <c r="AC19" s="26">
        <v>1.1166666666666671</v>
      </c>
      <c r="AG19" s="19">
        <v>-4.4666666666666668</v>
      </c>
      <c r="AK19" s="19">
        <v>-3.75</v>
      </c>
    </row>
    <row r="20" spans="1:39">
      <c r="C20" s="18">
        <v>18</v>
      </c>
      <c r="D20" s="10">
        <v>11</v>
      </c>
      <c r="E20" s="10">
        <v>11</v>
      </c>
      <c r="F20" s="11">
        <f t="shared" si="2"/>
        <v>0.18333333333333332</v>
      </c>
      <c r="G20" s="11">
        <f t="shared" si="3"/>
        <v>11.183333333333334</v>
      </c>
      <c r="I20" s="18">
        <v>26</v>
      </c>
      <c r="J20" s="1">
        <v>10.783333333333333</v>
      </c>
      <c r="K20" s="1">
        <v>5.9333333333333336</v>
      </c>
      <c r="L20" s="1">
        <f t="shared" si="0"/>
        <v>4.8499999999999996</v>
      </c>
      <c r="M20" s="17">
        <v>27</v>
      </c>
      <c r="N20" s="1">
        <v>19.75</v>
      </c>
      <c r="O20" s="1">
        <v>18.633333333333333</v>
      </c>
      <c r="P20" s="1">
        <f t="shared" si="1"/>
        <v>1.1166666666666671</v>
      </c>
      <c r="R20" s="41">
        <v>26</v>
      </c>
      <c r="S20" s="26">
        <v>4.8499999999999996</v>
      </c>
      <c r="Y20" s="41">
        <v>26</v>
      </c>
      <c r="Z20" s="26">
        <v>4.8499999999999996</v>
      </c>
      <c r="AB20" s="28">
        <v>3</v>
      </c>
      <c r="AC20" s="13">
        <v>0.23333333333333428</v>
      </c>
      <c r="AG20" s="19">
        <v>-4.3666666666666671</v>
      </c>
      <c r="AK20" s="19">
        <v>-3.7333333333333343</v>
      </c>
    </row>
    <row r="21" spans="1:39">
      <c r="C21" s="18">
        <v>18</v>
      </c>
      <c r="D21">
        <v>11</v>
      </c>
      <c r="E21">
        <v>16</v>
      </c>
      <c r="F21" s="1">
        <f t="shared" si="2"/>
        <v>0.26666666666666666</v>
      </c>
      <c r="G21" s="1">
        <f t="shared" si="3"/>
        <v>11.266666666666667</v>
      </c>
      <c r="I21" s="18">
        <v>26</v>
      </c>
      <c r="J21" s="1">
        <v>10.783333333333333</v>
      </c>
      <c r="K21" s="1">
        <v>5.9333333333333336</v>
      </c>
      <c r="L21" s="1">
        <f t="shared" si="0"/>
        <v>4.8499999999999996</v>
      </c>
      <c r="R21" s="41">
        <v>27</v>
      </c>
      <c r="S21" s="26">
        <v>0.38333333333333375</v>
      </c>
      <c r="Y21" s="41">
        <v>27</v>
      </c>
      <c r="Z21" s="26">
        <v>0.38333333333333375</v>
      </c>
      <c r="AB21" s="28">
        <v>3</v>
      </c>
      <c r="AC21" s="13">
        <v>0.56666666666666643</v>
      </c>
      <c r="AG21" s="19">
        <v>-4.3166666666666664</v>
      </c>
      <c r="AK21" s="19">
        <v>-3.6333333333333329</v>
      </c>
    </row>
    <row r="22" spans="1:39">
      <c r="C22" s="18">
        <v>18</v>
      </c>
      <c r="D22">
        <v>11</v>
      </c>
      <c r="E22">
        <v>43</v>
      </c>
      <c r="F22" s="1">
        <f t="shared" si="2"/>
        <v>0.71666666666666667</v>
      </c>
      <c r="G22" s="1">
        <f t="shared" si="3"/>
        <v>11.716666666666667</v>
      </c>
      <c r="I22" s="18">
        <v>27</v>
      </c>
      <c r="J22" s="1">
        <v>6.2666666666666666</v>
      </c>
      <c r="K22" s="1">
        <v>5.8833333333333329</v>
      </c>
      <c r="L22" s="1">
        <f t="shared" si="0"/>
        <v>0.38333333333333375</v>
      </c>
      <c r="M22" s="23"/>
      <c r="R22" s="41">
        <v>28</v>
      </c>
      <c r="S22" s="26">
        <v>-0.18333333333333268</v>
      </c>
      <c r="Y22" s="41">
        <v>28</v>
      </c>
      <c r="Z22" s="26">
        <v>-0.18333333333333268</v>
      </c>
      <c r="AB22" s="28">
        <v>6</v>
      </c>
      <c r="AC22" s="13">
        <v>1.5166666666666657</v>
      </c>
      <c r="AG22" s="19">
        <v>-4.1833333333333336</v>
      </c>
      <c r="AK22" s="19">
        <v>-3.5666666666666664</v>
      </c>
    </row>
    <row r="23" spans="1:39">
      <c r="C23" s="18">
        <v>20</v>
      </c>
      <c r="D23">
        <v>5</v>
      </c>
      <c r="E23">
        <v>2</v>
      </c>
      <c r="F23" s="1">
        <f t="shared" si="2"/>
        <v>3.3333333333333333E-2</v>
      </c>
      <c r="G23" s="1">
        <f t="shared" si="3"/>
        <v>5.0333333333333332</v>
      </c>
      <c r="I23" s="18">
        <v>28</v>
      </c>
      <c r="J23" s="1">
        <v>5.666666666666667</v>
      </c>
      <c r="K23" s="1">
        <v>5.85</v>
      </c>
      <c r="L23" s="1">
        <f t="shared" si="0"/>
        <v>-0.18333333333333268</v>
      </c>
      <c r="P23">
        <v>16</v>
      </c>
      <c r="R23" s="90">
        <v>28</v>
      </c>
      <c r="S23" s="26">
        <v>-8.3333333333333037E-2</v>
      </c>
      <c r="Y23" s="90">
        <v>28</v>
      </c>
      <c r="Z23" s="26">
        <v>-8.3333333333333037E-2</v>
      </c>
      <c r="AB23" s="28">
        <v>6</v>
      </c>
      <c r="AC23" s="13">
        <v>4.8999999999999986</v>
      </c>
      <c r="AG23" s="19">
        <v>-3.9333333333333331</v>
      </c>
      <c r="AK23" s="19">
        <v>-3.2333333333333298</v>
      </c>
    </row>
    <row r="24" spans="1:39">
      <c r="C24" s="18">
        <v>20</v>
      </c>
      <c r="D24">
        <v>18</v>
      </c>
      <c r="E24">
        <v>36</v>
      </c>
      <c r="F24" s="1">
        <f t="shared" si="2"/>
        <v>0.6</v>
      </c>
      <c r="G24" s="1">
        <f t="shared" si="3"/>
        <v>18.600000000000001</v>
      </c>
      <c r="I24">
        <v>28</v>
      </c>
      <c r="J24" s="1">
        <v>5.7666666666666666</v>
      </c>
      <c r="K24" s="1">
        <v>5.85</v>
      </c>
      <c r="L24" s="1">
        <f t="shared" si="0"/>
        <v>-8.3333333333333037E-2</v>
      </c>
      <c r="R24" s="41">
        <v>30</v>
      </c>
      <c r="S24" s="26">
        <v>-8.3333333333333037E-2</v>
      </c>
      <c r="Y24" s="41">
        <v>30</v>
      </c>
      <c r="Z24" s="26">
        <v>-8.3333333333333037E-2</v>
      </c>
      <c r="AB24" s="28">
        <v>11</v>
      </c>
      <c r="AC24" s="13">
        <v>0</v>
      </c>
      <c r="AG24" s="19">
        <v>-3.333333333333333</v>
      </c>
      <c r="AK24" s="19">
        <v>-2.8999999999999986</v>
      </c>
    </row>
    <row r="25" spans="1:39">
      <c r="C25" s="18">
        <v>21</v>
      </c>
      <c r="D25">
        <v>14</v>
      </c>
      <c r="E25">
        <v>52</v>
      </c>
      <c r="F25" s="1">
        <f t="shared" si="2"/>
        <v>0.8666666666666667</v>
      </c>
      <c r="G25" s="1">
        <f t="shared" si="3"/>
        <v>14.866666666666667</v>
      </c>
      <c r="I25" s="18">
        <v>30</v>
      </c>
      <c r="J25" s="1">
        <v>5.666666666666667</v>
      </c>
      <c r="K25" s="1">
        <v>5.75</v>
      </c>
      <c r="L25" s="1">
        <f t="shared" si="0"/>
        <v>-8.3333333333333037E-2</v>
      </c>
      <c r="Y25" s="42">
        <v>4</v>
      </c>
      <c r="Z25" s="13">
        <v>-0.38333333333333286</v>
      </c>
      <c r="AB25" s="28">
        <v>14</v>
      </c>
      <c r="AC25" s="13">
        <v>0.56666666666666643</v>
      </c>
      <c r="AG25" s="19">
        <v>-3.2800000000000002</v>
      </c>
      <c r="AH25" s="183" t="s">
        <v>326</v>
      </c>
      <c r="AI25">
        <v>2</v>
      </c>
      <c r="AK25" s="19">
        <v>-2.6166666666666671</v>
      </c>
      <c r="AL25" s="189" t="s">
        <v>320</v>
      </c>
      <c r="AM25">
        <v>0</v>
      </c>
    </row>
    <row r="26" spans="1:39">
      <c r="C26" s="18">
        <v>21</v>
      </c>
      <c r="D26">
        <v>18</v>
      </c>
      <c r="E26">
        <v>43</v>
      </c>
      <c r="F26" s="1">
        <f t="shared" si="2"/>
        <v>0.71666666666666667</v>
      </c>
      <c r="G26" s="1">
        <f t="shared" si="3"/>
        <v>18.716666666666665</v>
      </c>
      <c r="Y26" s="12">
        <v>7</v>
      </c>
      <c r="Z26" s="13">
        <v>-4.5166666666666666</v>
      </c>
      <c r="AB26" s="28">
        <v>16</v>
      </c>
      <c r="AC26" s="13">
        <v>5.6000000000000014</v>
      </c>
      <c r="AG26" s="19">
        <v>-3.1333333333333333</v>
      </c>
      <c r="AH26" s="183" t="s">
        <v>327</v>
      </c>
      <c r="AI26">
        <v>2</v>
      </c>
      <c r="AK26" s="19">
        <v>-2.1500000000000004</v>
      </c>
      <c r="AL26" s="189" t="s">
        <v>321</v>
      </c>
      <c r="AM26">
        <v>0</v>
      </c>
    </row>
    <row r="27" spans="1:39">
      <c r="C27" s="18">
        <v>22</v>
      </c>
      <c r="D27">
        <v>19</v>
      </c>
      <c r="E27">
        <v>2</v>
      </c>
      <c r="F27" s="1">
        <f t="shared" si="2"/>
        <v>3.3333333333333333E-2</v>
      </c>
      <c r="G27" s="1">
        <f t="shared" si="3"/>
        <v>19.033333333333335</v>
      </c>
      <c r="I27" s="23"/>
      <c r="Y27" s="12">
        <v>8</v>
      </c>
      <c r="Z27" s="13">
        <v>-1.0499999999999998</v>
      </c>
      <c r="AB27" s="28">
        <v>17</v>
      </c>
      <c r="AC27" s="13">
        <v>0.21666666666666501</v>
      </c>
      <c r="AG27" s="19">
        <v>-2.6633333333333336</v>
      </c>
      <c r="AH27" s="183" t="s">
        <v>283</v>
      </c>
      <c r="AI27">
        <v>1</v>
      </c>
      <c r="AK27" s="19">
        <v>-1.3833333333333329</v>
      </c>
      <c r="AL27" s="117" t="s">
        <v>322</v>
      </c>
      <c r="AM27">
        <v>0</v>
      </c>
    </row>
    <row r="28" spans="1:39">
      <c r="C28" s="18">
        <v>23</v>
      </c>
      <c r="D28">
        <v>0</v>
      </c>
      <c r="E28">
        <v>6</v>
      </c>
      <c r="F28" s="1">
        <f t="shared" si="2"/>
        <v>0.1</v>
      </c>
      <c r="G28" s="1">
        <f t="shared" si="3"/>
        <v>0.1</v>
      </c>
      <c r="Y28" s="12">
        <v>8</v>
      </c>
      <c r="Z28" s="13">
        <v>-0.38333333333333375</v>
      </c>
      <c r="AB28" s="28">
        <v>28</v>
      </c>
      <c r="AC28" s="13">
        <v>2.9166666666666643</v>
      </c>
      <c r="AG28" s="19">
        <v>-1.9000000000000004</v>
      </c>
      <c r="AH28" s="183" t="s">
        <v>328</v>
      </c>
      <c r="AI28">
        <v>6</v>
      </c>
      <c r="AK28" s="19">
        <v>-1.3666666666666636</v>
      </c>
      <c r="AL28" s="117" t="s">
        <v>323</v>
      </c>
      <c r="AM28">
        <v>0</v>
      </c>
    </row>
    <row r="29" spans="1:39">
      <c r="C29" s="18">
        <v>24</v>
      </c>
      <c r="D29">
        <v>6</v>
      </c>
      <c r="E29">
        <v>12</v>
      </c>
      <c r="F29" s="1">
        <f t="shared" si="2"/>
        <v>0.2</v>
      </c>
      <c r="G29" s="1">
        <f t="shared" si="3"/>
        <v>6.2</v>
      </c>
      <c r="Y29" s="12">
        <v>8</v>
      </c>
      <c r="Z29" s="13">
        <v>-0.35000000000000053</v>
      </c>
      <c r="AB29" s="28">
        <v>30</v>
      </c>
      <c r="AC29" s="13">
        <v>4.1666666666666643</v>
      </c>
      <c r="AG29" s="19">
        <v>-1.6500000000000004</v>
      </c>
      <c r="AH29" s="183" t="s">
        <v>285</v>
      </c>
      <c r="AI29">
        <v>7</v>
      </c>
      <c r="AK29" s="19">
        <v>-1.3499999999999979</v>
      </c>
      <c r="AL29" s="117" t="s">
        <v>324</v>
      </c>
      <c r="AM29">
        <v>0</v>
      </c>
    </row>
    <row r="30" spans="1:39">
      <c r="B30" s="53"/>
      <c r="C30" s="18">
        <v>26</v>
      </c>
      <c r="D30" s="57">
        <v>1</v>
      </c>
      <c r="E30" s="57">
        <v>1</v>
      </c>
      <c r="F30" s="58">
        <f t="shared" si="2"/>
        <v>1.6666666666666666E-2</v>
      </c>
      <c r="G30" s="58">
        <f t="shared" si="3"/>
        <v>1.0166666666666666</v>
      </c>
      <c r="Y30" s="12">
        <v>10</v>
      </c>
      <c r="Z30" s="13">
        <v>-0.56666666666666643</v>
      </c>
      <c r="AB30" s="93">
        <v>3</v>
      </c>
      <c r="AC30" s="15">
        <v>-1.6666666666665719E-2</v>
      </c>
      <c r="AG30" s="19">
        <v>-1.3166666666666673</v>
      </c>
      <c r="AH30" s="183" t="s">
        <v>286</v>
      </c>
      <c r="AI30">
        <v>2</v>
      </c>
      <c r="AK30" s="19">
        <v>-1.1333333333333329</v>
      </c>
      <c r="AL30" s="190" t="s">
        <v>325</v>
      </c>
      <c r="AM30">
        <v>1</v>
      </c>
    </row>
    <row r="31" spans="1:39">
      <c r="C31" s="18">
        <v>26</v>
      </c>
      <c r="D31" s="57">
        <v>1</v>
      </c>
      <c r="E31" s="57">
        <v>1</v>
      </c>
      <c r="F31" s="58">
        <f t="shared" si="2"/>
        <v>1.6666666666666666E-2</v>
      </c>
      <c r="G31" s="58">
        <f t="shared" si="3"/>
        <v>1.0166666666666666</v>
      </c>
      <c r="Y31" s="12">
        <v>10</v>
      </c>
      <c r="Z31" s="13">
        <v>-0.51666666666666661</v>
      </c>
      <c r="AB31" s="93">
        <v>15</v>
      </c>
      <c r="AC31" s="15">
        <v>1.716666666666665</v>
      </c>
      <c r="AG31" s="19">
        <v>-1.166666666666667</v>
      </c>
      <c r="AH31" s="183" t="s">
        <v>287</v>
      </c>
      <c r="AI31">
        <v>0</v>
      </c>
      <c r="AK31" s="19">
        <v>-1.0500000000000007</v>
      </c>
      <c r="AL31" s="190" t="s">
        <v>326</v>
      </c>
      <c r="AM31">
        <v>2</v>
      </c>
    </row>
    <row r="32" spans="1:39">
      <c r="A32" s="52"/>
      <c r="C32" s="18">
        <v>26</v>
      </c>
      <c r="D32">
        <v>4</v>
      </c>
      <c r="E32">
        <v>2</v>
      </c>
      <c r="F32" s="1">
        <f t="shared" si="2"/>
        <v>3.3333333333333333E-2</v>
      </c>
      <c r="G32" s="1">
        <f t="shared" si="3"/>
        <v>4.0333333333333332</v>
      </c>
      <c r="Y32" s="12">
        <v>10</v>
      </c>
      <c r="Z32" s="13">
        <v>-0.51666666666666661</v>
      </c>
      <c r="AB32" s="93">
        <v>15</v>
      </c>
      <c r="AC32" s="15">
        <v>2.1999999999999993</v>
      </c>
      <c r="AG32" s="19">
        <v>-1.0499999999999998</v>
      </c>
      <c r="AH32" s="183" t="s">
        <v>288</v>
      </c>
      <c r="AI32">
        <v>3</v>
      </c>
      <c r="AK32" s="19">
        <v>-1.0500000000000007</v>
      </c>
      <c r="AL32" s="190" t="s">
        <v>327</v>
      </c>
      <c r="AM32">
        <v>3</v>
      </c>
    </row>
    <row r="33" spans="1:39">
      <c r="C33" s="18">
        <v>26</v>
      </c>
      <c r="D33" s="10">
        <v>10</v>
      </c>
      <c r="E33" s="10">
        <v>47</v>
      </c>
      <c r="F33" s="11">
        <f t="shared" si="2"/>
        <v>0.78333333333333333</v>
      </c>
      <c r="G33" s="11">
        <f t="shared" si="3"/>
        <v>10.783333333333333</v>
      </c>
      <c r="Y33" s="12">
        <v>12</v>
      </c>
      <c r="Z33" s="13">
        <v>-6.666666666666643E-2</v>
      </c>
      <c r="AB33" s="93">
        <v>19</v>
      </c>
      <c r="AC33" s="15">
        <v>1.6499999999999986</v>
      </c>
      <c r="AG33" s="19">
        <v>-0.83333333333333393</v>
      </c>
      <c r="AH33" s="183" t="s">
        <v>289</v>
      </c>
      <c r="AI33">
        <v>1</v>
      </c>
      <c r="AK33" s="19">
        <v>-1.0500000000000007</v>
      </c>
      <c r="AL33" s="184" t="s">
        <v>283</v>
      </c>
      <c r="AM33">
        <v>0</v>
      </c>
    </row>
    <row r="34" spans="1:39">
      <c r="C34" s="18">
        <v>26</v>
      </c>
      <c r="D34" s="10">
        <v>10</v>
      </c>
      <c r="E34" s="10">
        <v>47</v>
      </c>
      <c r="F34" s="11">
        <f t="shared" si="2"/>
        <v>0.78333333333333333</v>
      </c>
      <c r="G34" s="11">
        <f t="shared" si="3"/>
        <v>10.783333333333333</v>
      </c>
      <c r="Y34" s="12">
        <v>17</v>
      </c>
      <c r="Z34" s="13">
        <v>-9.9999999999999645E-2</v>
      </c>
      <c r="AB34" s="33">
        <v>1</v>
      </c>
      <c r="AC34" s="32">
        <v>-2.1500000000000004</v>
      </c>
      <c r="AG34" s="19">
        <v>-0.76666666666666661</v>
      </c>
      <c r="AH34" s="183" t="s">
        <v>290</v>
      </c>
      <c r="AI34">
        <v>0</v>
      </c>
      <c r="AK34" s="19">
        <v>-1</v>
      </c>
      <c r="AL34" s="117" t="s">
        <v>284</v>
      </c>
      <c r="AM34">
        <v>0</v>
      </c>
    </row>
    <row r="35" spans="1:39">
      <c r="C35" s="18">
        <v>26</v>
      </c>
      <c r="D35">
        <v>18</v>
      </c>
      <c r="E35">
        <v>47</v>
      </c>
      <c r="F35" s="1">
        <f t="shared" si="2"/>
        <v>0.78333333333333333</v>
      </c>
      <c r="G35" s="1">
        <f t="shared" si="3"/>
        <v>18.783333333333335</v>
      </c>
      <c r="Y35" s="12">
        <v>17</v>
      </c>
      <c r="Z35" s="13">
        <v>1.3000000000000007</v>
      </c>
      <c r="AB35" s="33">
        <v>1</v>
      </c>
      <c r="AC35" s="32">
        <v>0.23333333333333428</v>
      </c>
      <c r="AG35" s="19">
        <v>-0.73333333333333339</v>
      </c>
      <c r="AH35" s="183" t="s">
        <v>291</v>
      </c>
      <c r="AI35">
        <v>1</v>
      </c>
      <c r="AK35" s="19">
        <v>-0.73333333333333428</v>
      </c>
      <c r="AL35" s="117" t="s">
        <v>285</v>
      </c>
      <c r="AM35">
        <v>9</v>
      </c>
    </row>
    <row r="36" spans="1:39">
      <c r="C36" s="18">
        <v>27</v>
      </c>
      <c r="D36">
        <v>6</v>
      </c>
      <c r="E36">
        <v>16</v>
      </c>
      <c r="F36" s="1">
        <f t="shared" si="2"/>
        <v>0.26666666666666666</v>
      </c>
      <c r="G36" s="1">
        <f t="shared" si="3"/>
        <v>6.2666666666666666</v>
      </c>
      <c r="Y36" s="12">
        <v>18</v>
      </c>
      <c r="Z36" s="13">
        <v>-6.166666666666667</v>
      </c>
      <c r="AB36" s="33">
        <v>2</v>
      </c>
      <c r="AC36" s="32">
        <v>-5.5166666666666675</v>
      </c>
      <c r="AG36" s="19">
        <v>-0.59999999999999964</v>
      </c>
      <c r="AH36" s="183" t="s">
        <v>292</v>
      </c>
      <c r="AI36">
        <v>1</v>
      </c>
      <c r="AK36" s="19">
        <v>-0.40000000000000213</v>
      </c>
      <c r="AL36" s="117" t="s">
        <v>286</v>
      </c>
      <c r="AM36">
        <v>0</v>
      </c>
    </row>
    <row r="37" spans="1:39">
      <c r="C37" s="18">
        <v>27</v>
      </c>
      <c r="D37">
        <v>19</v>
      </c>
      <c r="E37">
        <v>6</v>
      </c>
      <c r="F37" s="1">
        <f t="shared" si="2"/>
        <v>0.1</v>
      </c>
      <c r="G37" s="1">
        <f t="shared" si="3"/>
        <v>19.100000000000001</v>
      </c>
      <c r="Y37" s="12">
        <v>18</v>
      </c>
      <c r="Z37" s="13">
        <v>-5.05</v>
      </c>
      <c r="AB37" s="33">
        <v>3</v>
      </c>
      <c r="AC37" s="32">
        <v>-0.13333333333333286</v>
      </c>
      <c r="AG37" s="19">
        <v>-0.59999999999999964</v>
      </c>
      <c r="AH37" s="183" t="s">
        <v>293</v>
      </c>
      <c r="AI37">
        <v>3</v>
      </c>
      <c r="AK37" s="19">
        <v>-0.3333333333333357</v>
      </c>
      <c r="AL37" s="117" t="s">
        <v>287</v>
      </c>
      <c r="AM37">
        <v>4</v>
      </c>
    </row>
    <row r="38" spans="1:39">
      <c r="C38" s="18">
        <v>27</v>
      </c>
      <c r="D38">
        <v>19</v>
      </c>
      <c r="E38">
        <v>45</v>
      </c>
      <c r="F38" s="1">
        <f t="shared" si="2"/>
        <v>0.75</v>
      </c>
      <c r="G38" s="1">
        <f t="shared" si="3"/>
        <v>19.75</v>
      </c>
      <c r="Y38" s="12">
        <v>18</v>
      </c>
      <c r="Z38" s="13">
        <v>-4.6500000000000004</v>
      </c>
      <c r="AB38" s="33">
        <v>4</v>
      </c>
      <c r="AC38" s="32">
        <v>2.5499999999999972</v>
      </c>
      <c r="AG38" s="19">
        <v>-0.56666666666666643</v>
      </c>
      <c r="AH38" s="183" t="s">
        <v>294</v>
      </c>
      <c r="AI38">
        <v>5</v>
      </c>
      <c r="AK38" s="19">
        <v>-0.13333333333333286</v>
      </c>
      <c r="AL38" s="117" t="s">
        <v>288</v>
      </c>
      <c r="AM38">
        <v>1</v>
      </c>
    </row>
    <row r="39" spans="1:39">
      <c r="C39" s="18">
        <v>28</v>
      </c>
      <c r="D39">
        <v>5</v>
      </c>
      <c r="E39">
        <v>40</v>
      </c>
      <c r="F39" s="1">
        <f t="shared" si="2"/>
        <v>0.66666666666666663</v>
      </c>
      <c r="G39" s="1">
        <f t="shared" si="3"/>
        <v>5.666666666666667</v>
      </c>
      <c r="Y39" s="12">
        <v>18</v>
      </c>
      <c r="Z39" s="13">
        <v>-4.6333333333333329</v>
      </c>
      <c r="AB39" s="33">
        <v>5</v>
      </c>
      <c r="AC39" s="32">
        <v>3.4166666666666679</v>
      </c>
      <c r="AG39" s="19">
        <v>-0.51666666666666661</v>
      </c>
      <c r="AH39" s="183" t="s">
        <v>295</v>
      </c>
      <c r="AI39">
        <v>11</v>
      </c>
      <c r="AK39" s="19">
        <v>-6.666666666666643E-2</v>
      </c>
      <c r="AL39" s="117" t="s">
        <v>289</v>
      </c>
      <c r="AM39">
        <v>2</v>
      </c>
    </row>
    <row r="40" spans="1:39">
      <c r="C40" s="18">
        <v>28</v>
      </c>
      <c r="D40">
        <v>5</v>
      </c>
      <c r="E40">
        <v>46</v>
      </c>
      <c r="F40" s="1">
        <f t="shared" si="2"/>
        <v>0.76666666666666672</v>
      </c>
      <c r="G40" s="1">
        <f t="shared" si="3"/>
        <v>5.7666666666666666</v>
      </c>
      <c r="Y40" s="12">
        <v>18</v>
      </c>
      <c r="Z40" s="13">
        <v>-4.5333333333333332</v>
      </c>
      <c r="AB40" s="33">
        <v>9</v>
      </c>
      <c r="AC40" s="32">
        <v>0.26666666666666572</v>
      </c>
      <c r="AG40" s="19">
        <v>-0.51666666666666661</v>
      </c>
      <c r="AH40" s="183" t="s">
        <v>296</v>
      </c>
      <c r="AI40">
        <v>15</v>
      </c>
      <c r="AK40" s="19">
        <v>-1.6666666666665719E-2</v>
      </c>
      <c r="AL40" s="117" t="s">
        <v>290</v>
      </c>
      <c r="AM40">
        <v>0</v>
      </c>
    </row>
    <row r="41" spans="1:39">
      <c r="C41" s="18">
        <v>30</v>
      </c>
      <c r="D41">
        <v>5</v>
      </c>
      <c r="E41">
        <v>40</v>
      </c>
      <c r="F41" s="1">
        <f t="shared" si="2"/>
        <v>0.66666666666666663</v>
      </c>
      <c r="G41" s="1">
        <f t="shared" si="3"/>
        <v>5.666666666666667</v>
      </c>
      <c r="Y41" s="12">
        <v>18</v>
      </c>
      <c r="Z41" s="13">
        <v>-4.1833333333333336</v>
      </c>
      <c r="AB41" s="33">
        <v>10</v>
      </c>
      <c r="AC41" s="32">
        <v>2.7666666666666657</v>
      </c>
      <c r="AG41" s="19">
        <v>-0.38333333333333375</v>
      </c>
      <c r="AH41" s="183" t="s">
        <v>297</v>
      </c>
      <c r="AI41">
        <v>5</v>
      </c>
      <c r="AK41" s="19">
        <v>0</v>
      </c>
      <c r="AL41" s="117" t="s">
        <v>291</v>
      </c>
      <c r="AM41">
        <v>1</v>
      </c>
    </row>
    <row r="42" spans="1:39">
      <c r="C42" s="23"/>
      <c r="F42" s="1"/>
      <c r="G42" s="1"/>
      <c r="Y42" s="12">
        <v>18</v>
      </c>
      <c r="Z42" s="13">
        <v>-3.9333333333333331</v>
      </c>
      <c r="AB42" s="33">
        <v>10</v>
      </c>
      <c r="AC42" s="32">
        <v>3.6499999999999986</v>
      </c>
      <c r="AG42" s="19">
        <v>-0.38333333333333286</v>
      </c>
      <c r="AH42" s="183" t="s">
        <v>298</v>
      </c>
      <c r="AI42">
        <v>9</v>
      </c>
      <c r="AK42" s="19">
        <v>0.18333333333333357</v>
      </c>
      <c r="AL42" s="117" t="s">
        <v>331</v>
      </c>
      <c r="AM42">
        <v>0</v>
      </c>
    </row>
    <row r="43" spans="1:39">
      <c r="C43" s="23"/>
      <c r="F43" s="1"/>
      <c r="G43" s="1"/>
      <c r="Y43" s="12">
        <v>18</v>
      </c>
      <c r="Z43" s="13">
        <v>-9.9999999999999645E-2</v>
      </c>
      <c r="AB43" s="33">
        <v>13</v>
      </c>
      <c r="AC43" s="32">
        <v>2.7333333333333307</v>
      </c>
      <c r="AG43" s="19">
        <v>-0.38333333333333286</v>
      </c>
      <c r="AH43" s="183" t="s">
        <v>299</v>
      </c>
      <c r="AI43">
        <v>4</v>
      </c>
      <c r="AK43" s="19">
        <v>0.20000000000000284</v>
      </c>
      <c r="AL43" s="117" t="s">
        <v>293</v>
      </c>
      <c r="AM43">
        <v>8</v>
      </c>
    </row>
    <row r="44" spans="1:39">
      <c r="B44" s="22" t="s">
        <v>9</v>
      </c>
      <c r="C44" s="23" t="s">
        <v>59</v>
      </c>
      <c r="D44" t="s">
        <v>2</v>
      </c>
      <c r="E44" t="s">
        <v>3</v>
      </c>
      <c r="F44" t="s">
        <v>4</v>
      </c>
      <c r="G44" t="s">
        <v>33</v>
      </c>
      <c r="Y44" s="12">
        <v>18</v>
      </c>
      <c r="Z44" s="13">
        <v>-9.9999999999999645E-2</v>
      </c>
      <c r="AB44" s="33">
        <v>14</v>
      </c>
      <c r="AC44" s="32">
        <v>0.65000000000000213</v>
      </c>
      <c r="AG44" s="19">
        <v>-0.36666666666666625</v>
      </c>
      <c r="AH44" s="183" t="s">
        <v>300</v>
      </c>
      <c r="AI44">
        <v>2</v>
      </c>
      <c r="AK44" s="19">
        <v>0.21666666666666501</v>
      </c>
      <c r="AL44" s="117" t="s">
        <v>294</v>
      </c>
      <c r="AM44">
        <v>1</v>
      </c>
    </row>
    <row r="45" spans="1:39" ht="45">
      <c r="C45" s="18">
        <v>3</v>
      </c>
      <c r="D45">
        <v>18</v>
      </c>
      <c r="E45">
        <v>3</v>
      </c>
      <c r="F45" s="1">
        <f>E45/60</f>
        <v>0.05</v>
      </c>
      <c r="G45" s="1">
        <f>D45+F45</f>
        <v>18.05</v>
      </c>
      <c r="I45" s="17" t="s">
        <v>25</v>
      </c>
      <c r="J45" s="20" t="s">
        <v>30</v>
      </c>
      <c r="K45" t="s">
        <v>26</v>
      </c>
      <c r="L45" s="20" t="s">
        <v>27</v>
      </c>
      <c r="M45" s="17" t="s">
        <v>25</v>
      </c>
      <c r="N45" s="20" t="s">
        <v>31</v>
      </c>
      <c r="O45" t="s">
        <v>28</v>
      </c>
      <c r="P45" s="20" t="s">
        <v>29</v>
      </c>
      <c r="R45" s="20" t="s">
        <v>25</v>
      </c>
      <c r="S45" t="s">
        <v>26</v>
      </c>
      <c r="U45" s="20" t="s">
        <v>25</v>
      </c>
      <c r="V45" t="s">
        <v>28</v>
      </c>
      <c r="Y45" s="12">
        <v>18</v>
      </c>
      <c r="Z45" s="13">
        <v>0.29999999999999982</v>
      </c>
      <c r="AB45" s="33">
        <v>14</v>
      </c>
      <c r="AC45" s="32">
        <v>0.65000000000000213</v>
      </c>
      <c r="AG45" s="19">
        <v>-0.35000000000000053</v>
      </c>
      <c r="AH45" s="183" t="s">
        <v>301</v>
      </c>
      <c r="AI45">
        <v>0</v>
      </c>
      <c r="AK45" s="19">
        <v>0.23333333333333428</v>
      </c>
      <c r="AL45" s="117" t="s">
        <v>295</v>
      </c>
      <c r="AM45">
        <v>2</v>
      </c>
    </row>
    <row r="46" spans="1:39">
      <c r="A46" s="20"/>
      <c r="C46">
        <v>4</v>
      </c>
      <c r="D46">
        <v>6</v>
      </c>
      <c r="E46">
        <v>30</v>
      </c>
      <c r="F46" s="1">
        <f>E46/60</f>
        <v>0.5</v>
      </c>
      <c r="G46" s="1">
        <f>D46+F46</f>
        <v>6.5</v>
      </c>
      <c r="I46" s="18">
        <v>4</v>
      </c>
      <c r="J46" s="1">
        <v>6.5</v>
      </c>
      <c r="K46" s="1">
        <v>6.8833333333333329</v>
      </c>
      <c r="L46" s="1">
        <f>J46-K46</f>
        <v>-0.38333333333333286</v>
      </c>
      <c r="M46" s="17">
        <v>3</v>
      </c>
      <c r="N46" s="1">
        <v>18.05</v>
      </c>
      <c r="O46" s="1">
        <v>17.816666666666666</v>
      </c>
      <c r="P46" s="1">
        <f>N46-O46</f>
        <v>0.23333333333333428</v>
      </c>
      <c r="R46" s="42">
        <v>4</v>
      </c>
      <c r="S46" s="13">
        <v>-0.38333333333333286</v>
      </c>
      <c r="U46" s="28">
        <v>3</v>
      </c>
      <c r="V46" s="13">
        <v>0.23333333333333428</v>
      </c>
      <c r="Y46" s="12">
        <v>18</v>
      </c>
      <c r="Z46" s="13">
        <v>0.36666666666666714</v>
      </c>
      <c r="AB46" s="33">
        <v>15</v>
      </c>
      <c r="AC46" s="32">
        <v>0.48333333333333073</v>
      </c>
      <c r="AG46" s="19">
        <v>-0.34999999999999964</v>
      </c>
      <c r="AH46" s="183" t="s">
        <v>302</v>
      </c>
      <c r="AI46">
        <v>0</v>
      </c>
      <c r="AK46" s="19">
        <v>0.23333333333333428</v>
      </c>
      <c r="AL46" s="117" t="s">
        <v>296</v>
      </c>
      <c r="AM46">
        <v>6</v>
      </c>
    </row>
    <row r="47" spans="1:39">
      <c r="C47">
        <v>6</v>
      </c>
      <c r="D47">
        <v>18</v>
      </c>
      <c r="E47">
        <v>29</v>
      </c>
      <c r="F47" s="1">
        <f t="shared" ref="F47:F99" si="4">E47/60</f>
        <v>0.48333333333333334</v>
      </c>
      <c r="G47" s="1">
        <f t="shared" ref="G47:G99" si="5">D47+F47</f>
        <v>18.483333333333334</v>
      </c>
      <c r="I47">
        <v>7</v>
      </c>
      <c r="J47" s="1">
        <v>2.2333333333333334</v>
      </c>
      <c r="K47" s="1">
        <v>6.75</v>
      </c>
      <c r="L47" s="1">
        <f t="shared" ref="L47:L90" si="6">J47-K47</f>
        <v>-4.5166666666666666</v>
      </c>
      <c r="M47" s="17">
        <v>3</v>
      </c>
      <c r="N47" s="1">
        <v>18.483333333333334</v>
      </c>
      <c r="O47" s="1">
        <v>17.916666666666668</v>
      </c>
      <c r="P47" s="1">
        <f>N47-O47</f>
        <v>0.56666666666666643</v>
      </c>
      <c r="R47" s="12">
        <v>7</v>
      </c>
      <c r="S47" s="13">
        <v>-4.5166666666666666</v>
      </c>
      <c r="U47" s="28">
        <v>3</v>
      </c>
      <c r="V47" s="13">
        <v>0.56666666666666643</v>
      </c>
      <c r="Y47" s="12">
        <v>18</v>
      </c>
      <c r="Z47" s="13">
        <v>0.85000000000000053</v>
      </c>
      <c r="AB47" s="33">
        <v>16</v>
      </c>
      <c r="AC47" s="32">
        <v>2.75</v>
      </c>
      <c r="AG47" s="19">
        <v>-0.33333333333333393</v>
      </c>
      <c r="AH47" s="183" t="s">
        <v>303</v>
      </c>
      <c r="AI47">
        <v>5</v>
      </c>
      <c r="AK47" s="19">
        <v>0.26666666666666572</v>
      </c>
      <c r="AL47" s="117" t="s">
        <v>297</v>
      </c>
      <c r="AM47">
        <v>12</v>
      </c>
    </row>
    <row r="48" spans="1:39">
      <c r="C48">
        <v>6</v>
      </c>
      <c r="D48">
        <v>19</v>
      </c>
      <c r="E48">
        <v>26</v>
      </c>
      <c r="F48" s="1">
        <f t="shared" si="4"/>
        <v>0.43333333333333335</v>
      </c>
      <c r="G48" s="1">
        <f t="shared" si="5"/>
        <v>19.433333333333334</v>
      </c>
      <c r="I48">
        <v>8</v>
      </c>
      <c r="J48" s="1">
        <v>5.666666666666667</v>
      </c>
      <c r="K48" s="1">
        <v>6.7166666666666668</v>
      </c>
      <c r="L48" s="1">
        <f t="shared" si="6"/>
        <v>-1.0499999999999998</v>
      </c>
      <c r="M48" s="17">
        <v>6</v>
      </c>
      <c r="N48" s="1">
        <v>19.433333333333334</v>
      </c>
      <c r="O48" s="1">
        <v>17.916666666666668</v>
      </c>
      <c r="P48" s="1">
        <f>N48-O48</f>
        <v>1.5166666666666657</v>
      </c>
      <c r="R48" s="12">
        <v>8</v>
      </c>
      <c r="S48" s="13">
        <v>-1.0499999999999998</v>
      </c>
      <c r="U48" s="28">
        <v>6</v>
      </c>
      <c r="V48" s="13">
        <v>1.5166666666666657</v>
      </c>
      <c r="Y48" s="12">
        <v>18</v>
      </c>
      <c r="Z48" s="13">
        <v>0.90000000000000036</v>
      </c>
      <c r="AB48" s="33">
        <v>17</v>
      </c>
      <c r="AC48" s="32">
        <v>4.1999999999999993</v>
      </c>
      <c r="AG48" s="19">
        <v>-0.26666666666666661</v>
      </c>
      <c r="AH48" s="183" t="s">
        <v>304</v>
      </c>
      <c r="AI48">
        <v>4</v>
      </c>
      <c r="AK48" s="19">
        <v>0.28333333333333144</v>
      </c>
      <c r="AL48" s="117" t="s">
        <v>298</v>
      </c>
      <c r="AM48">
        <v>5</v>
      </c>
    </row>
    <row r="49" spans="3:39">
      <c r="C49">
        <v>6</v>
      </c>
      <c r="D49">
        <v>22</v>
      </c>
      <c r="E49">
        <v>49</v>
      </c>
      <c r="F49" s="1">
        <f t="shared" si="4"/>
        <v>0.81666666666666665</v>
      </c>
      <c r="G49" s="1">
        <f t="shared" si="5"/>
        <v>22.816666666666666</v>
      </c>
      <c r="I49">
        <v>8</v>
      </c>
      <c r="J49" s="1">
        <v>6.333333333333333</v>
      </c>
      <c r="K49" s="1">
        <v>6.7166666666666668</v>
      </c>
      <c r="L49" s="1">
        <f t="shared" si="6"/>
        <v>-0.38333333333333375</v>
      </c>
      <c r="M49" s="17">
        <v>6</v>
      </c>
      <c r="N49" s="1">
        <v>22.816666666666666</v>
      </c>
      <c r="O49" s="1">
        <v>17.916666666666668</v>
      </c>
      <c r="P49" s="1">
        <f>N49-O49</f>
        <v>4.8999999999999986</v>
      </c>
      <c r="R49" s="12">
        <v>8</v>
      </c>
      <c r="S49" s="13">
        <v>-0.38333333333333375</v>
      </c>
      <c r="U49" s="28">
        <v>6</v>
      </c>
      <c r="V49" s="13">
        <v>4.8999999999999986</v>
      </c>
      <c r="Y49" s="12">
        <v>18</v>
      </c>
      <c r="Z49" s="13">
        <v>1.1000000000000005</v>
      </c>
      <c r="AB49" s="33">
        <v>17</v>
      </c>
      <c r="AC49" s="32">
        <v>4.8000000000000007</v>
      </c>
      <c r="AG49" s="19">
        <v>-0.18333333333333268</v>
      </c>
      <c r="AH49" s="183" t="s">
        <v>305</v>
      </c>
      <c r="AI49">
        <v>3</v>
      </c>
      <c r="AK49" s="19">
        <v>0.46666666666666856</v>
      </c>
      <c r="AL49" s="117" t="s">
        <v>299</v>
      </c>
      <c r="AM49">
        <v>1</v>
      </c>
    </row>
    <row r="50" spans="3:39">
      <c r="C50">
        <v>7</v>
      </c>
      <c r="D50">
        <v>2</v>
      </c>
      <c r="E50">
        <v>14</v>
      </c>
      <c r="F50" s="1">
        <f t="shared" si="4"/>
        <v>0.23333333333333334</v>
      </c>
      <c r="G50" s="1">
        <f t="shared" si="5"/>
        <v>2.2333333333333334</v>
      </c>
      <c r="I50">
        <v>8</v>
      </c>
      <c r="J50" s="1">
        <v>6.3666666666666663</v>
      </c>
      <c r="K50" s="1">
        <v>6.7166666666666668</v>
      </c>
      <c r="L50" s="1">
        <f t="shared" si="6"/>
        <v>-0.35000000000000053</v>
      </c>
      <c r="M50" s="17">
        <v>11</v>
      </c>
      <c r="N50" s="1">
        <v>18.100000000000001</v>
      </c>
      <c r="O50" s="1">
        <v>18.100000000000001</v>
      </c>
      <c r="P50" s="1">
        <f>N50-O50</f>
        <v>0</v>
      </c>
      <c r="R50" s="12">
        <v>8</v>
      </c>
      <c r="S50" s="13">
        <v>-0.35000000000000053</v>
      </c>
      <c r="U50" s="28">
        <v>11</v>
      </c>
      <c r="V50" s="13">
        <v>0</v>
      </c>
      <c r="Y50" s="12">
        <v>18</v>
      </c>
      <c r="Z50" s="13">
        <v>1.2666666666666666</v>
      </c>
      <c r="AB50" s="33">
        <v>19</v>
      </c>
      <c r="AC50" s="32">
        <v>2.2333333333333343</v>
      </c>
      <c r="AG50" s="19">
        <v>-9.9999999999999645E-2</v>
      </c>
      <c r="AH50" s="183" t="s">
        <v>306</v>
      </c>
      <c r="AI50">
        <v>5</v>
      </c>
      <c r="AK50" s="19">
        <v>0.48333333333333073</v>
      </c>
      <c r="AL50" s="117" t="s">
        <v>300</v>
      </c>
      <c r="AM50">
        <v>5</v>
      </c>
    </row>
    <row r="51" spans="3:39">
      <c r="C51">
        <v>8</v>
      </c>
      <c r="D51">
        <v>5</v>
      </c>
      <c r="E51">
        <v>40</v>
      </c>
      <c r="F51" s="1">
        <f t="shared" si="4"/>
        <v>0.66666666666666663</v>
      </c>
      <c r="G51" s="1">
        <f t="shared" si="5"/>
        <v>5.666666666666667</v>
      </c>
      <c r="I51">
        <v>10</v>
      </c>
      <c r="J51" s="1">
        <v>6.0666666666666664</v>
      </c>
      <c r="K51" s="1">
        <v>6.6333333333333329</v>
      </c>
      <c r="L51" s="1">
        <f t="shared" si="6"/>
        <v>-0.56666666666666643</v>
      </c>
      <c r="M51" s="17">
        <v>14</v>
      </c>
      <c r="N51" s="1">
        <v>18.766666666666666</v>
      </c>
      <c r="O51" s="1">
        <v>18.2</v>
      </c>
      <c r="P51" s="1">
        <f t="shared" ref="P51:P55" si="7">N51-O51</f>
        <v>0.56666666666666643</v>
      </c>
      <c r="R51" s="12">
        <v>10</v>
      </c>
      <c r="S51" s="13">
        <v>-0.56666666666666643</v>
      </c>
      <c r="U51" s="28">
        <v>14</v>
      </c>
      <c r="V51" s="13">
        <v>0.56666666666666643</v>
      </c>
      <c r="Y51" s="12">
        <v>18</v>
      </c>
      <c r="Z51" s="13">
        <v>1.3333333333333339</v>
      </c>
      <c r="AB51" s="33">
        <v>20</v>
      </c>
      <c r="AC51" s="32">
        <v>-5.6666666666666661</v>
      </c>
      <c r="AG51" s="19">
        <v>-9.9999999999999645E-2</v>
      </c>
      <c r="AH51" s="183" t="s">
        <v>307</v>
      </c>
      <c r="AI51">
        <v>2</v>
      </c>
      <c r="AK51" s="19">
        <v>0.5</v>
      </c>
      <c r="AL51" s="117" t="s">
        <v>301</v>
      </c>
      <c r="AM51">
        <v>3</v>
      </c>
    </row>
    <row r="52" spans="3:39">
      <c r="C52">
        <v>8</v>
      </c>
      <c r="D52">
        <v>6</v>
      </c>
      <c r="E52">
        <v>20</v>
      </c>
      <c r="F52" s="1">
        <f t="shared" si="4"/>
        <v>0.33333333333333331</v>
      </c>
      <c r="G52" s="1">
        <f t="shared" si="5"/>
        <v>6.333333333333333</v>
      </c>
      <c r="I52">
        <v>10</v>
      </c>
      <c r="J52" s="1">
        <v>6.1166666666666663</v>
      </c>
      <c r="K52" s="1">
        <v>6.6333333333333329</v>
      </c>
      <c r="L52" s="1">
        <f t="shared" si="6"/>
        <v>-0.51666666666666661</v>
      </c>
      <c r="M52" s="17">
        <v>16</v>
      </c>
      <c r="N52" s="1">
        <v>23.866666666666667</v>
      </c>
      <c r="O52" s="1">
        <v>18.266666666666666</v>
      </c>
      <c r="P52" s="1">
        <f t="shared" si="7"/>
        <v>5.6000000000000014</v>
      </c>
      <c r="R52" s="12">
        <v>10</v>
      </c>
      <c r="S52" s="13">
        <v>-0.51666666666666661</v>
      </c>
      <c r="U52" s="28">
        <v>16</v>
      </c>
      <c r="V52" s="13">
        <v>5.6000000000000014</v>
      </c>
      <c r="Y52" s="12">
        <v>18</v>
      </c>
      <c r="Z52" s="13">
        <v>1.4333333333333336</v>
      </c>
      <c r="AB52" s="33">
        <v>20</v>
      </c>
      <c r="AC52" s="32">
        <v>-3.2333333333333325</v>
      </c>
      <c r="AG52" s="19">
        <v>-9.9999999999999645E-2</v>
      </c>
      <c r="AH52" s="183" t="s">
        <v>308</v>
      </c>
      <c r="AI52">
        <v>7</v>
      </c>
      <c r="AK52" s="19">
        <v>0.56666666666666643</v>
      </c>
      <c r="AL52" s="117" t="s">
        <v>302</v>
      </c>
      <c r="AM52">
        <v>2</v>
      </c>
    </row>
    <row r="53" spans="3:39">
      <c r="C53">
        <v>8</v>
      </c>
      <c r="D53">
        <v>6</v>
      </c>
      <c r="E53">
        <v>22</v>
      </c>
      <c r="F53" s="1">
        <f t="shared" si="4"/>
        <v>0.36666666666666664</v>
      </c>
      <c r="G53" s="1">
        <f t="shared" si="5"/>
        <v>6.3666666666666663</v>
      </c>
      <c r="I53">
        <v>10</v>
      </c>
      <c r="J53" s="1">
        <v>6.1166666666666663</v>
      </c>
      <c r="K53" s="1">
        <v>6.6333333333333329</v>
      </c>
      <c r="L53" s="1">
        <f t="shared" si="6"/>
        <v>-0.51666666666666661</v>
      </c>
      <c r="M53" s="17">
        <v>17</v>
      </c>
      <c r="N53" s="1">
        <v>18.516666666666666</v>
      </c>
      <c r="O53" s="1">
        <v>18.3</v>
      </c>
      <c r="P53" s="1">
        <f t="shared" si="7"/>
        <v>0.21666666666666501</v>
      </c>
      <c r="R53" s="12">
        <v>10</v>
      </c>
      <c r="S53" s="13">
        <v>-0.51666666666666661</v>
      </c>
      <c r="U53" s="28">
        <v>17</v>
      </c>
      <c r="V53" s="13">
        <v>0.21666666666666501</v>
      </c>
      <c r="Y53" s="12">
        <v>18</v>
      </c>
      <c r="Z53" s="13">
        <v>2.75</v>
      </c>
      <c r="AB53" s="33">
        <v>20</v>
      </c>
      <c r="AC53" s="32">
        <v>-2.8999999999999986</v>
      </c>
      <c r="AG53" s="19">
        <v>-8.3333333333333037E-2</v>
      </c>
      <c r="AH53" s="183" t="s">
        <v>309</v>
      </c>
      <c r="AI53">
        <v>2</v>
      </c>
      <c r="AK53" s="19">
        <v>0.56666666666666643</v>
      </c>
      <c r="AL53" s="117" t="s">
        <v>303</v>
      </c>
      <c r="AM53">
        <v>4</v>
      </c>
    </row>
    <row r="54" spans="3:39">
      <c r="C54">
        <v>10</v>
      </c>
      <c r="D54">
        <v>6</v>
      </c>
      <c r="E54">
        <v>4</v>
      </c>
      <c r="F54" s="1">
        <f t="shared" si="4"/>
        <v>6.6666666666666666E-2</v>
      </c>
      <c r="G54" s="1">
        <f t="shared" si="5"/>
        <v>6.0666666666666664</v>
      </c>
      <c r="I54">
        <v>12</v>
      </c>
      <c r="J54" s="1">
        <v>6.4833333333333334</v>
      </c>
      <c r="K54" s="1">
        <v>6.55</v>
      </c>
      <c r="L54" s="1">
        <f t="shared" si="6"/>
        <v>-6.666666666666643E-2</v>
      </c>
      <c r="M54" s="17">
        <v>28</v>
      </c>
      <c r="N54" s="1">
        <v>21.583333333333332</v>
      </c>
      <c r="O54" s="1">
        <v>18.666666666666668</v>
      </c>
      <c r="P54" s="1">
        <f t="shared" si="7"/>
        <v>2.9166666666666643</v>
      </c>
      <c r="R54" s="12">
        <v>12</v>
      </c>
      <c r="S54" s="13">
        <v>-6.666666666666643E-2</v>
      </c>
      <c r="U54" s="28">
        <v>28</v>
      </c>
      <c r="V54" s="13">
        <v>2.9166666666666643</v>
      </c>
      <c r="Y54" s="12">
        <v>18</v>
      </c>
      <c r="Z54" s="13">
        <v>2.8000000000000007</v>
      </c>
      <c r="AB54" s="33">
        <v>21</v>
      </c>
      <c r="AC54" s="32">
        <v>-5.8000000000000007</v>
      </c>
      <c r="AG54" s="19">
        <v>-8.3333333333333037E-2</v>
      </c>
      <c r="AH54" s="183" t="s">
        <v>310</v>
      </c>
      <c r="AI54">
        <v>4</v>
      </c>
      <c r="AK54" s="19">
        <v>0.56666666666666998</v>
      </c>
      <c r="AL54" s="117" t="s">
        <v>304</v>
      </c>
      <c r="AM54">
        <v>0</v>
      </c>
    </row>
    <row r="55" spans="3:39">
      <c r="C55">
        <v>10</v>
      </c>
      <c r="D55" s="10">
        <v>6</v>
      </c>
      <c r="E55" s="10">
        <v>7</v>
      </c>
      <c r="F55" s="11">
        <f t="shared" si="4"/>
        <v>0.11666666666666667</v>
      </c>
      <c r="G55" s="11">
        <f t="shared" si="5"/>
        <v>6.1166666666666663</v>
      </c>
      <c r="I55">
        <v>17</v>
      </c>
      <c r="J55" s="1">
        <v>6.2166666666666668</v>
      </c>
      <c r="K55" s="1">
        <v>6.3166666666666664</v>
      </c>
      <c r="L55" s="1">
        <f t="shared" si="6"/>
        <v>-9.9999999999999645E-2</v>
      </c>
      <c r="M55" s="21">
        <v>30</v>
      </c>
      <c r="N55" s="19">
        <v>22.9</v>
      </c>
      <c r="O55" s="19">
        <v>18.733333333333334</v>
      </c>
      <c r="P55" s="19">
        <f t="shared" si="7"/>
        <v>4.1666666666666643</v>
      </c>
      <c r="R55" s="12">
        <v>17</v>
      </c>
      <c r="S55" s="13">
        <v>-9.9999999999999645E-2</v>
      </c>
      <c r="U55" s="28">
        <v>30</v>
      </c>
      <c r="V55" s="13">
        <v>4.1666666666666643</v>
      </c>
      <c r="Y55" s="12">
        <v>18</v>
      </c>
      <c r="Z55" s="13">
        <v>2.8166666666666664</v>
      </c>
      <c r="AB55" s="33">
        <v>21</v>
      </c>
      <c r="AC55" s="32">
        <v>-3.7333333333333343</v>
      </c>
      <c r="AG55" s="19">
        <v>-6.666666666666643E-2</v>
      </c>
      <c r="AH55" s="183" t="s">
        <v>311</v>
      </c>
      <c r="AI55">
        <v>0</v>
      </c>
      <c r="AK55" s="19">
        <v>0.58333333333333215</v>
      </c>
      <c r="AL55" s="117" t="s">
        <v>305</v>
      </c>
      <c r="AM55">
        <v>6</v>
      </c>
    </row>
    <row r="56" spans="3:39">
      <c r="C56">
        <v>10</v>
      </c>
      <c r="D56" s="10">
        <v>6</v>
      </c>
      <c r="E56" s="10">
        <v>7</v>
      </c>
      <c r="F56" s="11">
        <f t="shared" si="4"/>
        <v>0.11666666666666667</v>
      </c>
      <c r="G56" s="11">
        <f t="shared" si="5"/>
        <v>6.1166666666666663</v>
      </c>
      <c r="I56">
        <v>17</v>
      </c>
      <c r="J56" s="1">
        <v>7.6166666666666671</v>
      </c>
      <c r="K56" s="1">
        <v>6.3166666666666664</v>
      </c>
      <c r="L56" s="1">
        <f t="shared" si="6"/>
        <v>1.3000000000000007</v>
      </c>
      <c r="R56" s="12">
        <v>17</v>
      </c>
      <c r="S56" s="13">
        <v>1.3000000000000007</v>
      </c>
      <c r="Y56" s="12">
        <v>18</v>
      </c>
      <c r="Z56" s="13">
        <v>2.9833333333333343</v>
      </c>
      <c r="AB56" s="33">
        <v>21</v>
      </c>
      <c r="AC56" s="32">
        <v>-1.1333333333333329</v>
      </c>
      <c r="AG56" s="19">
        <v>1.6666666666667496E-2</v>
      </c>
      <c r="AH56" s="183" t="s">
        <v>312</v>
      </c>
      <c r="AI56">
        <v>0</v>
      </c>
      <c r="AK56" s="19">
        <v>0.65000000000000213</v>
      </c>
      <c r="AL56" s="117" t="s">
        <v>306</v>
      </c>
      <c r="AM56">
        <v>3</v>
      </c>
    </row>
    <row r="57" spans="3:39">
      <c r="C57">
        <v>11</v>
      </c>
      <c r="D57">
        <v>18</v>
      </c>
      <c r="E57">
        <v>6</v>
      </c>
      <c r="F57" s="1">
        <f t="shared" si="4"/>
        <v>0.1</v>
      </c>
      <c r="G57" s="1">
        <f t="shared" si="5"/>
        <v>18.100000000000001</v>
      </c>
      <c r="I57">
        <v>18</v>
      </c>
      <c r="J57" s="1">
        <v>0.11666666666666667</v>
      </c>
      <c r="K57" s="1">
        <v>6.2833333333333332</v>
      </c>
      <c r="L57" s="1">
        <f t="shared" si="6"/>
        <v>-6.166666666666667</v>
      </c>
      <c r="R57" s="12">
        <v>18</v>
      </c>
      <c r="S57" s="13">
        <v>-6.166666666666667</v>
      </c>
      <c r="Y57" s="12">
        <v>18</v>
      </c>
      <c r="Z57" s="13">
        <v>3.2166666666666668</v>
      </c>
      <c r="AB57" s="33">
        <v>21</v>
      </c>
      <c r="AC57" s="32">
        <v>-6.666666666666643E-2</v>
      </c>
      <c r="AG57" s="19">
        <v>3.3333333333333215E-2</v>
      </c>
      <c r="AH57" s="183" t="s">
        <v>313</v>
      </c>
      <c r="AI57">
        <v>0</v>
      </c>
      <c r="AK57" s="19">
        <v>0.65000000000000213</v>
      </c>
      <c r="AL57" s="117" t="s">
        <v>307</v>
      </c>
      <c r="AM57">
        <v>1</v>
      </c>
    </row>
    <row r="58" spans="3:39">
      <c r="C58">
        <v>12</v>
      </c>
      <c r="D58">
        <v>6</v>
      </c>
      <c r="E58">
        <v>29</v>
      </c>
      <c r="F58" s="1">
        <f t="shared" si="4"/>
        <v>0.48333333333333334</v>
      </c>
      <c r="G58" s="1">
        <f t="shared" si="5"/>
        <v>6.4833333333333334</v>
      </c>
      <c r="I58">
        <v>18</v>
      </c>
      <c r="J58" s="1">
        <v>1.2333333333333334</v>
      </c>
      <c r="K58" s="1">
        <v>6.2833333333333332</v>
      </c>
      <c r="L58" s="1">
        <f t="shared" si="6"/>
        <v>-5.05</v>
      </c>
      <c r="P58">
        <v>10</v>
      </c>
      <c r="R58" s="12">
        <v>18</v>
      </c>
      <c r="S58" s="13">
        <v>-5.05</v>
      </c>
      <c r="Y58" s="12">
        <v>18</v>
      </c>
      <c r="Z58" s="13">
        <v>3.4833333333333343</v>
      </c>
      <c r="AB58" s="33">
        <v>21</v>
      </c>
      <c r="AC58" s="32">
        <v>0.58333333333333215</v>
      </c>
      <c r="AG58" s="19">
        <v>4.9999999999999822E-2</v>
      </c>
      <c r="AH58" s="183" t="s">
        <v>314</v>
      </c>
      <c r="AI58">
        <v>0</v>
      </c>
      <c r="AK58" s="19">
        <v>0.73333333333333428</v>
      </c>
      <c r="AL58" s="117" t="s">
        <v>308</v>
      </c>
      <c r="AM58">
        <v>3</v>
      </c>
    </row>
    <row r="59" spans="3:39">
      <c r="C59">
        <v>14</v>
      </c>
      <c r="D59">
        <v>18</v>
      </c>
      <c r="E59">
        <v>46</v>
      </c>
      <c r="F59" s="1">
        <f t="shared" si="4"/>
        <v>0.76666666666666672</v>
      </c>
      <c r="G59" s="1">
        <f t="shared" si="5"/>
        <v>18.766666666666666</v>
      </c>
      <c r="I59">
        <v>18</v>
      </c>
      <c r="J59" s="1">
        <v>1.6333333333333333</v>
      </c>
      <c r="K59" s="1">
        <v>6.2833333333333332</v>
      </c>
      <c r="L59" s="1">
        <f t="shared" si="6"/>
        <v>-4.6500000000000004</v>
      </c>
      <c r="R59" s="12">
        <v>18</v>
      </c>
      <c r="S59" s="13">
        <v>-4.6500000000000004</v>
      </c>
      <c r="Y59" s="12">
        <v>18</v>
      </c>
      <c r="Z59" s="13">
        <v>3.6166666666666671</v>
      </c>
      <c r="AB59" s="33">
        <v>21</v>
      </c>
      <c r="AC59" s="32">
        <v>0.88333333333333286</v>
      </c>
      <c r="AG59" s="19">
        <v>8.3333333333333925E-2</v>
      </c>
      <c r="AH59" s="183" t="s">
        <v>315</v>
      </c>
      <c r="AI59">
        <v>0</v>
      </c>
      <c r="AK59" s="19">
        <v>0.88333333333333286</v>
      </c>
      <c r="AL59" s="117" t="s">
        <v>309</v>
      </c>
      <c r="AM59">
        <v>1</v>
      </c>
    </row>
    <row r="60" spans="3:39">
      <c r="C60">
        <v>16</v>
      </c>
      <c r="D60">
        <v>23</v>
      </c>
      <c r="E60">
        <v>52</v>
      </c>
      <c r="F60" s="1">
        <f t="shared" si="4"/>
        <v>0.8666666666666667</v>
      </c>
      <c r="G60" s="1">
        <f t="shared" si="5"/>
        <v>23.866666666666667</v>
      </c>
      <c r="I60">
        <v>18</v>
      </c>
      <c r="J60" s="1">
        <v>1.65</v>
      </c>
      <c r="K60" s="1">
        <v>6.2833333333333332</v>
      </c>
      <c r="L60" s="1">
        <f t="shared" si="6"/>
        <v>-4.6333333333333329</v>
      </c>
      <c r="R60" s="12">
        <v>18</v>
      </c>
      <c r="S60" s="13">
        <v>-4.6333333333333329</v>
      </c>
      <c r="Y60" s="12">
        <v>18</v>
      </c>
      <c r="Z60" s="13">
        <v>3.6666666666666661</v>
      </c>
      <c r="AB60" s="33">
        <v>21</v>
      </c>
      <c r="AC60" s="32">
        <v>3.5833333333333321</v>
      </c>
      <c r="AG60" s="19">
        <v>0.10000000000000053</v>
      </c>
      <c r="AH60" s="183" t="s">
        <v>316</v>
      </c>
      <c r="AI60">
        <v>0</v>
      </c>
      <c r="AK60" s="19">
        <v>0.96666666666666856</v>
      </c>
      <c r="AL60" s="117" t="s">
        <v>310</v>
      </c>
      <c r="AM60">
        <v>2</v>
      </c>
    </row>
    <row r="61" spans="3:39">
      <c r="C61">
        <v>17</v>
      </c>
      <c r="D61">
        <v>6</v>
      </c>
      <c r="E61">
        <v>13</v>
      </c>
      <c r="F61" s="1">
        <f t="shared" si="4"/>
        <v>0.21666666666666667</v>
      </c>
      <c r="G61" s="1">
        <f t="shared" si="5"/>
        <v>6.2166666666666668</v>
      </c>
      <c r="I61">
        <v>18</v>
      </c>
      <c r="J61" s="1">
        <v>1.75</v>
      </c>
      <c r="K61" s="1">
        <v>6.2833333333333332</v>
      </c>
      <c r="L61" s="1">
        <f t="shared" si="6"/>
        <v>-4.5333333333333332</v>
      </c>
      <c r="R61" s="12">
        <v>18</v>
      </c>
      <c r="S61" s="13">
        <v>-4.5333333333333332</v>
      </c>
      <c r="Y61" s="12">
        <v>18</v>
      </c>
      <c r="Z61" s="13">
        <v>3.8833333333333329</v>
      </c>
      <c r="AB61" s="33">
        <v>21</v>
      </c>
      <c r="AC61" s="32">
        <v>4.216666666666665</v>
      </c>
      <c r="AG61" s="19">
        <v>0.11666666666666714</v>
      </c>
      <c r="AH61" s="183" t="s">
        <v>317</v>
      </c>
      <c r="AI61">
        <v>0</v>
      </c>
      <c r="AK61" s="19">
        <v>1.1166666666666671</v>
      </c>
      <c r="AM61">
        <f>SUM(AM25:AM60)</f>
        <v>88</v>
      </c>
    </row>
    <row r="62" spans="3:39">
      <c r="C62">
        <v>17</v>
      </c>
      <c r="D62">
        <v>7</v>
      </c>
      <c r="E62">
        <v>37</v>
      </c>
      <c r="F62" s="1">
        <f t="shared" si="4"/>
        <v>0.6166666666666667</v>
      </c>
      <c r="G62" s="1">
        <f t="shared" si="5"/>
        <v>7.6166666666666671</v>
      </c>
      <c r="I62">
        <v>18</v>
      </c>
      <c r="J62" s="1">
        <v>2.1</v>
      </c>
      <c r="K62" s="1">
        <v>6.2833333333333332</v>
      </c>
      <c r="L62" s="1">
        <f t="shared" si="6"/>
        <v>-4.1833333333333336</v>
      </c>
      <c r="R62" s="12">
        <v>18</v>
      </c>
      <c r="S62" s="13">
        <v>-4.1833333333333336</v>
      </c>
      <c r="Y62" s="12">
        <v>18</v>
      </c>
      <c r="Z62" s="13">
        <v>3.9666666666666668</v>
      </c>
      <c r="AB62" s="33">
        <v>22</v>
      </c>
      <c r="AC62" s="32">
        <v>-4.4999999999999982</v>
      </c>
      <c r="AG62" s="19">
        <v>0.13333333333333375</v>
      </c>
      <c r="AI62">
        <f>SUM(AI25:AI61)</f>
        <v>112</v>
      </c>
      <c r="AK62" s="19">
        <v>1.5166666666666657</v>
      </c>
    </row>
    <row r="63" spans="3:39">
      <c r="C63">
        <v>17</v>
      </c>
      <c r="D63">
        <v>18</v>
      </c>
      <c r="E63">
        <v>31</v>
      </c>
      <c r="F63" s="1">
        <f t="shared" si="4"/>
        <v>0.51666666666666672</v>
      </c>
      <c r="G63" s="1">
        <f t="shared" si="5"/>
        <v>18.516666666666666</v>
      </c>
      <c r="I63">
        <v>18</v>
      </c>
      <c r="J63" s="1">
        <v>2.35</v>
      </c>
      <c r="K63" s="1">
        <v>6.2833333333333332</v>
      </c>
      <c r="L63" s="1">
        <f t="shared" si="6"/>
        <v>-3.9333333333333331</v>
      </c>
      <c r="R63" s="12">
        <v>18</v>
      </c>
      <c r="S63" s="13">
        <v>-3.9333333333333331</v>
      </c>
      <c r="Y63" s="12">
        <v>18</v>
      </c>
      <c r="Z63" s="13">
        <v>4.0999999999999996</v>
      </c>
      <c r="AB63" s="33">
        <v>22</v>
      </c>
      <c r="AC63" s="32">
        <v>-4.4999999999999982</v>
      </c>
      <c r="AG63" s="19">
        <v>0.18333333333333357</v>
      </c>
      <c r="AK63" s="19">
        <v>1.6000000000000014</v>
      </c>
    </row>
    <row r="64" spans="3:39">
      <c r="C64">
        <v>18</v>
      </c>
      <c r="D64">
        <v>0</v>
      </c>
      <c r="E64">
        <v>7</v>
      </c>
      <c r="F64" s="1">
        <f t="shared" si="4"/>
        <v>0.11666666666666667</v>
      </c>
      <c r="G64" s="1">
        <f t="shared" si="5"/>
        <v>0.11666666666666667</v>
      </c>
      <c r="I64">
        <v>18</v>
      </c>
      <c r="J64" s="1">
        <v>6.1833333333333336</v>
      </c>
      <c r="K64" s="1">
        <v>6.2833333333333332</v>
      </c>
      <c r="L64" s="1">
        <f t="shared" si="6"/>
        <v>-9.9999999999999645E-2</v>
      </c>
      <c r="R64" s="12">
        <v>18</v>
      </c>
      <c r="S64" s="13">
        <v>-9.9999999999999645E-2</v>
      </c>
      <c r="Y64" s="12">
        <v>18</v>
      </c>
      <c r="Z64" s="13">
        <v>4.1666666666666661</v>
      </c>
      <c r="AB64" s="33">
        <v>22</v>
      </c>
      <c r="AC64" s="32">
        <v>-4.4999999999999982</v>
      </c>
      <c r="AG64" s="19">
        <v>0.25</v>
      </c>
      <c r="AK64" s="19">
        <v>1.6499999999999986</v>
      </c>
    </row>
    <row r="65" spans="2:37">
      <c r="C65">
        <v>18</v>
      </c>
      <c r="D65">
        <v>1</v>
      </c>
      <c r="E65">
        <v>14</v>
      </c>
      <c r="F65" s="1">
        <f t="shared" si="4"/>
        <v>0.23333333333333334</v>
      </c>
      <c r="G65" s="1">
        <f t="shared" si="5"/>
        <v>1.2333333333333334</v>
      </c>
      <c r="I65">
        <v>18</v>
      </c>
      <c r="J65" s="1">
        <v>6.1833333333333336</v>
      </c>
      <c r="K65" s="1">
        <v>6.2833333333333332</v>
      </c>
      <c r="L65" s="1">
        <f t="shared" si="6"/>
        <v>-9.9999999999999645E-2</v>
      </c>
      <c r="R65" s="12">
        <v>18</v>
      </c>
      <c r="S65" s="13">
        <v>-9.9999999999999645E-2</v>
      </c>
      <c r="Y65" s="12">
        <v>18</v>
      </c>
      <c r="Z65" s="13">
        <v>4.1999999999999993</v>
      </c>
      <c r="AB65" s="33">
        <v>22</v>
      </c>
      <c r="AC65" s="32">
        <v>-4.4999999999999982</v>
      </c>
      <c r="AG65" s="19">
        <v>0.29999999999999982</v>
      </c>
      <c r="AK65" s="19">
        <v>1.6666666666666679</v>
      </c>
    </row>
    <row r="66" spans="2:37">
      <c r="C66">
        <v>18</v>
      </c>
      <c r="D66" s="12">
        <v>1</v>
      </c>
      <c r="E66" s="12">
        <v>38</v>
      </c>
      <c r="F66" s="13">
        <f t="shared" si="4"/>
        <v>0.6333333333333333</v>
      </c>
      <c r="G66" s="13">
        <f t="shared" si="5"/>
        <v>1.6333333333333333</v>
      </c>
      <c r="I66">
        <v>18</v>
      </c>
      <c r="J66" s="1">
        <v>6.583333333333333</v>
      </c>
      <c r="K66" s="1">
        <v>6.2833333333333332</v>
      </c>
      <c r="L66" s="1">
        <f t="shared" si="6"/>
        <v>0.29999999999999982</v>
      </c>
      <c r="R66" s="12">
        <v>18</v>
      </c>
      <c r="S66" s="13">
        <v>0.29999999999999982</v>
      </c>
      <c r="Y66" s="12">
        <v>18</v>
      </c>
      <c r="Z66" s="13">
        <v>4.2666666666666675</v>
      </c>
      <c r="AB66" s="33">
        <v>22</v>
      </c>
      <c r="AC66" s="32">
        <v>-4.5</v>
      </c>
      <c r="AG66" s="19">
        <v>0.36666666666666714</v>
      </c>
      <c r="AK66" s="19">
        <v>1.716666666666665</v>
      </c>
    </row>
    <row r="67" spans="2:37">
      <c r="C67">
        <v>18</v>
      </c>
      <c r="D67" s="12">
        <v>1</v>
      </c>
      <c r="E67" s="12">
        <v>39</v>
      </c>
      <c r="F67" s="13">
        <f t="shared" si="4"/>
        <v>0.65</v>
      </c>
      <c r="G67" s="13">
        <f t="shared" si="5"/>
        <v>1.65</v>
      </c>
      <c r="I67">
        <v>18</v>
      </c>
      <c r="J67" s="1">
        <v>6.65</v>
      </c>
      <c r="K67" s="1">
        <v>6.2833333333333332</v>
      </c>
      <c r="L67" s="1">
        <f t="shared" si="6"/>
        <v>0.36666666666666714</v>
      </c>
      <c r="R67" s="12">
        <v>18</v>
      </c>
      <c r="S67" s="13">
        <v>0.36666666666666714</v>
      </c>
      <c r="Y67" s="12">
        <v>18</v>
      </c>
      <c r="Z67" s="13">
        <v>4.3000000000000007</v>
      </c>
      <c r="AB67" s="33">
        <v>22</v>
      </c>
      <c r="AC67" s="32">
        <v>-4.3666666666666654</v>
      </c>
      <c r="AG67" s="19">
        <v>0.38333333333333375</v>
      </c>
      <c r="AK67" s="19">
        <v>2.0333333333333314</v>
      </c>
    </row>
    <row r="68" spans="2:37">
      <c r="C68">
        <v>18</v>
      </c>
      <c r="D68">
        <v>1</v>
      </c>
      <c r="E68">
        <v>45</v>
      </c>
      <c r="F68" s="1">
        <f t="shared" si="4"/>
        <v>0.75</v>
      </c>
      <c r="G68" s="1">
        <f t="shared" si="5"/>
        <v>1.75</v>
      </c>
      <c r="I68">
        <v>18</v>
      </c>
      <c r="J68" s="1">
        <v>7.1333333333333337</v>
      </c>
      <c r="K68" s="1">
        <v>6.2833333333333332</v>
      </c>
      <c r="L68" s="1">
        <f t="shared" si="6"/>
        <v>0.85000000000000053</v>
      </c>
      <c r="R68" s="12">
        <v>18</v>
      </c>
      <c r="S68" s="13">
        <v>0.85000000000000053</v>
      </c>
      <c r="Y68" s="12">
        <v>18</v>
      </c>
      <c r="Z68" s="13">
        <v>4.6500000000000004</v>
      </c>
      <c r="AB68" s="33">
        <v>22</v>
      </c>
      <c r="AC68" s="32">
        <v>-4.216666666666665</v>
      </c>
      <c r="AG68" s="19">
        <v>0.40000000000000036</v>
      </c>
      <c r="AK68" s="19">
        <v>2.0333333333333314</v>
      </c>
    </row>
    <row r="69" spans="2:37">
      <c r="C69">
        <v>18</v>
      </c>
      <c r="D69">
        <v>2</v>
      </c>
      <c r="E69">
        <v>6</v>
      </c>
      <c r="F69" s="1">
        <f t="shared" si="4"/>
        <v>0.1</v>
      </c>
      <c r="G69" s="1">
        <f t="shared" si="5"/>
        <v>2.1</v>
      </c>
      <c r="I69">
        <v>18</v>
      </c>
      <c r="J69" s="1">
        <v>7.1833333333333336</v>
      </c>
      <c r="K69" s="1">
        <v>6.2833333333333332</v>
      </c>
      <c r="L69" s="1">
        <f t="shared" si="6"/>
        <v>0.90000000000000036</v>
      </c>
      <c r="R69" s="12">
        <v>18</v>
      </c>
      <c r="S69" s="13">
        <v>0.90000000000000036</v>
      </c>
      <c r="Y69" s="12">
        <v>31</v>
      </c>
      <c r="Z69" s="13">
        <v>-3.1333333333333333</v>
      </c>
      <c r="AB69" s="33">
        <v>22</v>
      </c>
      <c r="AC69" s="32">
        <v>-4.216666666666665</v>
      </c>
      <c r="AG69" s="19">
        <v>0.63333333333333375</v>
      </c>
      <c r="AK69" s="19">
        <v>2.1999999999999993</v>
      </c>
    </row>
    <row r="70" spans="2:37">
      <c r="C70">
        <v>18</v>
      </c>
      <c r="D70">
        <v>2</v>
      </c>
      <c r="E70">
        <v>21</v>
      </c>
      <c r="F70" s="1">
        <f t="shared" si="4"/>
        <v>0.35</v>
      </c>
      <c r="G70" s="1">
        <f t="shared" si="5"/>
        <v>2.35</v>
      </c>
      <c r="I70">
        <v>18</v>
      </c>
      <c r="J70" s="1">
        <v>7.3833333333333337</v>
      </c>
      <c r="K70" s="1">
        <v>6.2833333333333332</v>
      </c>
      <c r="L70" s="1">
        <f t="shared" si="6"/>
        <v>1.1000000000000005</v>
      </c>
      <c r="R70" s="12">
        <v>18</v>
      </c>
      <c r="S70" s="13">
        <v>1.1000000000000005</v>
      </c>
      <c r="Y70" s="29">
        <v>3</v>
      </c>
      <c r="Z70" s="15">
        <v>-0.33333333333333393</v>
      </c>
      <c r="AB70" s="33">
        <v>22</v>
      </c>
      <c r="AC70" s="32">
        <v>-4.216666666666665</v>
      </c>
      <c r="AG70" s="19">
        <v>0.73333333333333339</v>
      </c>
      <c r="AK70" s="19">
        <v>2.2333333333333343</v>
      </c>
    </row>
    <row r="71" spans="2:37">
      <c r="C71">
        <v>18</v>
      </c>
      <c r="D71" s="10">
        <v>6</v>
      </c>
      <c r="E71" s="10">
        <v>11</v>
      </c>
      <c r="F71" s="11">
        <f t="shared" si="4"/>
        <v>0.18333333333333332</v>
      </c>
      <c r="G71" s="11">
        <f t="shared" si="5"/>
        <v>6.1833333333333336</v>
      </c>
      <c r="I71">
        <v>18</v>
      </c>
      <c r="J71" s="1">
        <v>7.55</v>
      </c>
      <c r="K71" s="1">
        <v>6.2833333333333332</v>
      </c>
      <c r="L71" s="1">
        <f t="shared" si="6"/>
        <v>1.2666666666666666</v>
      </c>
      <c r="R71" s="12">
        <v>18</v>
      </c>
      <c r="S71" s="13">
        <v>1.2666666666666666</v>
      </c>
      <c r="Y71" s="14">
        <v>5</v>
      </c>
      <c r="Z71" s="15">
        <v>-4.3166666666666664</v>
      </c>
      <c r="AB71" s="33">
        <v>23</v>
      </c>
      <c r="AC71" s="32">
        <v>5.466666666666665</v>
      </c>
      <c r="AG71" s="19">
        <v>0.75</v>
      </c>
      <c r="AK71" s="19">
        <v>2.5499999999999972</v>
      </c>
    </row>
    <row r="72" spans="2:37">
      <c r="C72">
        <v>18</v>
      </c>
      <c r="D72" s="10">
        <v>6</v>
      </c>
      <c r="E72" s="10">
        <v>11</v>
      </c>
      <c r="F72" s="11">
        <f t="shared" si="4"/>
        <v>0.18333333333333332</v>
      </c>
      <c r="G72" s="11">
        <f t="shared" si="5"/>
        <v>6.1833333333333336</v>
      </c>
      <c r="I72">
        <v>18</v>
      </c>
      <c r="J72" s="1">
        <v>7.6166666666666671</v>
      </c>
      <c r="K72" s="1">
        <v>6.2833333333333332</v>
      </c>
      <c r="L72" s="1">
        <f t="shared" si="6"/>
        <v>1.3333333333333339</v>
      </c>
      <c r="R72" s="12">
        <v>18</v>
      </c>
      <c r="S72" s="13">
        <v>1.3333333333333339</v>
      </c>
      <c r="Y72" s="14">
        <v>18</v>
      </c>
      <c r="Z72" s="15">
        <v>-3.2800000000000002</v>
      </c>
      <c r="AB72" s="33">
        <v>26</v>
      </c>
      <c r="AC72" s="32">
        <v>5.216666666666665</v>
      </c>
      <c r="AG72" s="19">
        <v>0.75</v>
      </c>
      <c r="AK72" s="19">
        <v>2.7333333333333307</v>
      </c>
    </row>
    <row r="73" spans="2:37">
      <c r="C73">
        <v>18</v>
      </c>
      <c r="D73">
        <v>6</v>
      </c>
      <c r="E73">
        <v>35</v>
      </c>
      <c r="F73" s="1">
        <f t="shared" si="4"/>
        <v>0.58333333333333337</v>
      </c>
      <c r="G73" s="1">
        <f t="shared" si="5"/>
        <v>6.583333333333333</v>
      </c>
      <c r="I73">
        <v>18</v>
      </c>
      <c r="J73" s="1">
        <v>7.7166666666666668</v>
      </c>
      <c r="K73" s="1">
        <v>6.2833333333333332</v>
      </c>
      <c r="L73" s="1">
        <f t="shared" si="6"/>
        <v>1.4333333333333336</v>
      </c>
      <c r="R73" s="12">
        <v>18</v>
      </c>
      <c r="S73" s="13">
        <v>1.4333333333333336</v>
      </c>
      <c r="Y73" s="14">
        <v>18</v>
      </c>
      <c r="Z73" s="15">
        <v>-2.6633333333333336</v>
      </c>
      <c r="AB73" s="34">
        <v>13</v>
      </c>
      <c r="AC73" s="35">
        <v>-0.3333333333333357</v>
      </c>
      <c r="AG73" s="19">
        <v>0.75</v>
      </c>
      <c r="AK73" s="19">
        <v>2.75</v>
      </c>
    </row>
    <row r="74" spans="2:37">
      <c r="C74">
        <v>18</v>
      </c>
      <c r="D74">
        <v>6</v>
      </c>
      <c r="E74">
        <v>39</v>
      </c>
      <c r="F74" s="1">
        <f t="shared" si="4"/>
        <v>0.65</v>
      </c>
      <c r="G74" s="1">
        <f t="shared" si="5"/>
        <v>6.65</v>
      </c>
      <c r="I74">
        <v>18</v>
      </c>
      <c r="J74" s="1">
        <v>9.0333333333333332</v>
      </c>
      <c r="K74" s="1">
        <v>6.2833333333333332</v>
      </c>
      <c r="L74" s="1">
        <f t="shared" si="6"/>
        <v>2.75</v>
      </c>
      <c r="R74" s="12">
        <v>18</v>
      </c>
      <c r="S74" s="13">
        <v>2.75</v>
      </c>
      <c r="Y74" s="14">
        <v>20</v>
      </c>
      <c r="Z74" s="15">
        <v>-1.3166666666666673</v>
      </c>
      <c r="AB74" s="34">
        <v>15</v>
      </c>
      <c r="AC74" s="35">
        <v>4.9833333333333307</v>
      </c>
      <c r="AG74" s="19">
        <v>0.81666666666666732</v>
      </c>
      <c r="AK74" s="19">
        <v>2.7666666666666657</v>
      </c>
    </row>
    <row r="75" spans="2:37">
      <c r="C75">
        <v>18</v>
      </c>
      <c r="D75">
        <v>7</v>
      </c>
      <c r="E75">
        <v>8</v>
      </c>
      <c r="F75" s="1">
        <f t="shared" si="4"/>
        <v>0.13333333333333333</v>
      </c>
      <c r="G75" s="1">
        <f t="shared" si="5"/>
        <v>7.1333333333333337</v>
      </c>
      <c r="I75">
        <v>18</v>
      </c>
      <c r="J75" s="1">
        <v>9.0833333333333339</v>
      </c>
      <c r="K75" s="1">
        <v>6.2833333333333332</v>
      </c>
      <c r="L75" s="1">
        <f t="shared" si="6"/>
        <v>2.8000000000000007</v>
      </c>
      <c r="R75" s="12">
        <v>18</v>
      </c>
      <c r="S75" s="13">
        <v>2.8000000000000007</v>
      </c>
      <c r="Y75" s="14">
        <v>24</v>
      </c>
      <c r="Z75" s="15">
        <v>-5.72</v>
      </c>
      <c r="AB75" s="34">
        <v>17</v>
      </c>
      <c r="AC75" s="35">
        <v>-1.3833333333333329</v>
      </c>
      <c r="AG75" s="19">
        <v>0.81666666666666732</v>
      </c>
      <c r="AK75" s="19">
        <v>2.9166666666666643</v>
      </c>
    </row>
    <row r="76" spans="2:37">
      <c r="B76" t="s">
        <v>130</v>
      </c>
      <c r="C76">
        <v>18</v>
      </c>
      <c r="D76" s="8">
        <v>7</v>
      </c>
      <c r="E76" s="8">
        <v>11</v>
      </c>
      <c r="F76" s="9">
        <f t="shared" si="4"/>
        <v>0.18333333333333332</v>
      </c>
      <c r="G76" s="9">
        <f t="shared" si="5"/>
        <v>7.1833333333333336</v>
      </c>
      <c r="I76">
        <v>18</v>
      </c>
      <c r="J76" s="1">
        <v>9.1</v>
      </c>
      <c r="K76" s="1">
        <v>6.2833333333333332</v>
      </c>
      <c r="L76" s="1">
        <f t="shared" si="6"/>
        <v>2.8166666666666664</v>
      </c>
      <c r="R76" s="12">
        <v>18</v>
      </c>
      <c r="S76" s="13">
        <v>2.8166666666666664</v>
      </c>
      <c r="Y76" s="31">
        <v>3</v>
      </c>
      <c r="Z76" s="32">
        <v>-0.83333333333333393</v>
      </c>
      <c r="AB76" s="34">
        <v>17</v>
      </c>
      <c r="AC76" s="35">
        <v>3.8999999999999986</v>
      </c>
      <c r="AG76" s="19">
        <v>0.85000000000000053</v>
      </c>
      <c r="AK76" s="19">
        <v>3.4166666666666679</v>
      </c>
    </row>
    <row r="77" spans="2:37">
      <c r="C77">
        <v>18</v>
      </c>
      <c r="D77">
        <v>7</v>
      </c>
      <c r="E77">
        <v>23</v>
      </c>
      <c r="F77" s="1">
        <f t="shared" si="4"/>
        <v>0.38333333333333336</v>
      </c>
      <c r="G77" s="1">
        <f t="shared" si="5"/>
        <v>7.3833333333333337</v>
      </c>
      <c r="I77">
        <v>18</v>
      </c>
      <c r="J77" s="1">
        <v>9.2666666666666675</v>
      </c>
      <c r="K77" s="1">
        <v>6.2833333333333332</v>
      </c>
      <c r="L77" s="1">
        <f t="shared" si="6"/>
        <v>2.9833333333333343</v>
      </c>
      <c r="R77" s="12">
        <v>18</v>
      </c>
      <c r="S77" s="13">
        <v>2.9833333333333343</v>
      </c>
      <c r="Y77" s="31">
        <v>5</v>
      </c>
      <c r="Z77" s="32">
        <v>-5.6833333333333327</v>
      </c>
      <c r="AB77" s="34">
        <v>19</v>
      </c>
      <c r="AC77" s="35">
        <v>-0.73333333333333428</v>
      </c>
      <c r="AG77" s="19">
        <v>0.90000000000000036</v>
      </c>
      <c r="AK77" s="19">
        <v>3.4166666666666679</v>
      </c>
    </row>
    <row r="78" spans="2:37">
      <c r="C78">
        <v>18</v>
      </c>
      <c r="D78">
        <v>7</v>
      </c>
      <c r="E78">
        <v>33</v>
      </c>
      <c r="F78" s="1">
        <f t="shared" si="4"/>
        <v>0.55000000000000004</v>
      </c>
      <c r="G78" s="1">
        <f t="shared" si="5"/>
        <v>7.55</v>
      </c>
      <c r="I78">
        <v>18</v>
      </c>
      <c r="J78" s="1">
        <v>9.5</v>
      </c>
      <c r="K78" s="1">
        <v>6.2833333333333332</v>
      </c>
      <c r="L78" s="1">
        <f t="shared" si="6"/>
        <v>3.2166666666666668</v>
      </c>
      <c r="R78" s="12">
        <v>18</v>
      </c>
      <c r="S78" s="13">
        <v>3.2166666666666668</v>
      </c>
      <c r="Y78" s="31">
        <v>5</v>
      </c>
      <c r="Z78" s="32">
        <v>1.6666666666667496E-2</v>
      </c>
      <c r="AB78" s="34">
        <v>19</v>
      </c>
      <c r="AC78" s="35">
        <v>3.4166666666666679</v>
      </c>
      <c r="AG78" s="19">
        <v>1.1000000000000005</v>
      </c>
      <c r="AK78" s="19">
        <v>3.4333333333333336</v>
      </c>
    </row>
    <row r="79" spans="2:37">
      <c r="C79">
        <v>18</v>
      </c>
      <c r="D79">
        <v>7</v>
      </c>
      <c r="E79">
        <v>37</v>
      </c>
      <c r="F79" s="1">
        <f t="shared" si="4"/>
        <v>0.6166666666666667</v>
      </c>
      <c r="G79" s="1">
        <f t="shared" si="5"/>
        <v>7.6166666666666671</v>
      </c>
      <c r="I79">
        <v>18</v>
      </c>
      <c r="J79" s="1">
        <v>9.7666666666666675</v>
      </c>
      <c r="K79" s="1">
        <v>6.2833333333333332</v>
      </c>
      <c r="L79" s="1">
        <f t="shared" si="6"/>
        <v>3.4833333333333343</v>
      </c>
      <c r="R79" s="12">
        <v>18</v>
      </c>
      <c r="S79" s="13">
        <v>3.4833333333333343</v>
      </c>
      <c r="Y79" s="31">
        <v>5</v>
      </c>
      <c r="Z79" s="32">
        <v>3.3333333333333215E-2</v>
      </c>
      <c r="AB79" s="34">
        <v>20</v>
      </c>
      <c r="AC79" s="35">
        <v>-1.3666666666666636</v>
      </c>
      <c r="AG79" s="19">
        <v>1.2666666666666666</v>
      </c>
      <c r="AK79" s="19">
        <v>3.5833333333333321</v>
      </c>
    </row>
    <row r="80" spans="2:37">
      <c r="C80">
        <v>18</v>
      </c>
      <c r="D80">
        <v>7</v>
      </c>
      <c r="E80">
        <v>43</v>
      </c>
      <c r="F80" s="1">
        <f t="shared" si="4"/>
        <v>0.71666666666666667</v>
      </c>
      <c r="G80" s="1">
        <f t="shared" si="5"/>
        <v>7.7166666666666668</v>
      </c>
      <c r="I80">
        <v>18</v>
      </c>
      <c r="J80" s="1">
        <v>9.9</v>
      </c>
      <c r="K80" s="1">
        <v>6.2833333333333332</v>
      </c>
      <c r="L80" s="1">
        <f t="shared" si="6"/>
        <v>3.6166666666666671</v>
      </c>
      <c r="R80" s="12">
        <v>18</v>
      </c>
      <c r="S80" s="13">
        <v>3.6166666666666671</v>
      </c>
      <c r="Y80" s="31">
        <v>5</v>
      </c>
      <c r="Z80" s="32">
        <v>0.13333333333333375</v>
      </c>
      <c r="AB80" s="34">
        <v>20</v>
      </c>
      <c r="AC80" s="35">
        <v>-1.3499999999999979</v>
      </c>
      <c r="AG80" s="19">
        <v>1.3000000000000007</v>
      </c>
      <c r="AK80" s="19">
        <v>3.5999999999999979</v>
      </c>
    </row>
    <row r="81" spans="1:37">
      <c r="C81">
        <v>18</v>
      </c>
      <c r="D81">
        <v>9</v>
      </c>
      <c r="E81">
        <v>2</v>
      </c>
      <c r="F81" s="1">
        <f t="shared" si="4"/>
        <v>3.3333333333333333E-2</v>
      </c>
      <c r="G81" s="1">
        <f t="shared" si="5"/>
        <v>9.0333333333333332</v>
      </c>
      <c r="I81">
        <v>18</v>
      </c>
      <c r="J81" s="1">
        <v>9.9499999999999993</v>
      </c>
      <c r="K81" s="1">
        <v>6.2833333333333332</v>
      </c>
      <c r="L81" s="1">
        <f t="shared" si="6"/>
        <v>3.6666666666666661</v>
      </c>
      <c r="R81" s="12">
        <v>18</v>
      </c>
      <c r="S81" s="13">
        <v>3.6666666666666661</v>
      </c>
      <c r="Y81" s="31">
        <v>5</v>
      </c>
      <c r="Z81" s="32">
        <v>0.81666666666666732</v>
      </c>
      <c r="AB81" s="34">
        <v>21</v>
      </c>
      <c r="AC81" s="35">
        <v>-6.25</v>
      </c>
      <c r="AG81" s="19">
        <v>1.3333333333333339</v>
      </c>
      <c r="AK81" s="19">
        <v>3.6499999999999986</v>
      </c>
    </row>
    <row r="82" spans="1:37">
      <c r="C82">
        <v>18</v>
      </c>
      <c r="D82" s="10">
        <v>9</v>
      </c>
      <c r="E82" s="10">
        <v>5</v>
      </c>
      <c r="F82" s="11">
        <f t="shared" si="4"/>
        <v>8.3333333333333329E-2</v>
      </c>
      <c r="G82" s="11">
        <f t="shared" si="5"/>
        <v>9.0833333333333339</v>
      </c>
      <c r="I82">
        <v>18</v>
      </c>
      <c r="J82" s="1">
        <v>10.166666666666666</v>
      </c>
      <c r="K82" s="1">
        <v>6.2833333333333332</v>
      </c>
      <c r="L82" s="1">
        <f t="shared" si="6"/>
        <v>3.8833333333333329</v>
      </c>
      <c r="R82" s="12">
        <v>18</v>
      </c>
      <c r="S82" s="13">
        <v>3.8833333333333329</v>
      </c>
      <c r="Y82" s="31">
        <v>8</v>
      </c>
      <c r="Z82" s="32">
        <v>-0.59999999999999964</v>
      </c>
      <c r="AB82" s="34">
        <v>21</v>
      </c>
      <c r="AC82" s="35">
        <v>-6.15</v>
      </c>
      <c r="AG82" s="19">
        <v>1.4333333333333336</v>
      </c>
      <c r="AK82" s="19">
        <v>3.8999999999999986</v>
      </c>
    </row>
    <row r="83" spans="1:37">
      <c r="C83">
        <v>18</v>
      </c>
      <c r="D83" s="10">
        <v>9</v>
      </c>
      <c r="E83" s="10">
        <v>6</v>
      </c>
      <c r="F83" s="11">
        <f t="shared" si="4"/>
        <v>0.1</v>
      </c>
      <c r="G83" s="11">
        <f t="shared" si="5"/>
        <v>9.1</v>
      </c>
      <c r="I83">
        <v>18</v>
      </c>
      <c r="J83" s="1">
        <v>10.25</v>
      </c>
      <c r="K83" s="1">
        <v>6.2833333333333332</v>
      </c>
      <c r="L83" s="1">
        <f t="shared" si="6"/>
        <v>3.9666666666666668</v>
      </c>
      <c r="R83" s="12">
        <v>18</v>
      </c>
      <c r="S83" s="13">
        <v>3.9666666666666668</v>
      </c>
      <c r="Y83" s="31">
        <v>8</v>
      </c>
      <c r="Z83" s="32">
        <v>-0.36666666666666625</v>
      </c>
      <c r="AB83" s="34">
        <v>21</v>
      </c>
      <c r="AC83" s="35">
        <v>-5.7333333333333343</v>
      </c>
      <c r="AG83" s="19">
        <v>1.6999999999999993</v>
      </c>
      <c r="AK83" s="19">
        <v>4.1666666666666643</v>
      </c>
    </row>
    <row r="84" spans="1:37">
      <c r="C84">
        <v>18</v>
      </c>
      <c r="D84">
        <v>9</v>
      </c>
      <c r="E84">
        <v>16</v>
      </c>
      <c r="F84" s="1">
        <f t="shared" si="4"/>
        <v>0.26666666666666666</v>
      </c>
      <c r="G84" s="1">
        <f t="shared" si="5"/>
        <v>9.2666666666666675</v>
      </c>
      <c r="I84">
        <v>18</v>
      </c>
      <c r="J84" s="1">
        <v>10.383333333333333</v>
      </c>
      <c r="K84" s="1">
        <v>6.2833333333333332</v>
      </c>
      <c r="L84" s="1">
        <f t="shared" si="6"/>
        <v>4.0999999999999996</v>
      </c>
      <c r="R84" s="12">
        <v>18</v>
      </c>
      <c r="S84" s="13">
        <v>4.0999999999999996</v>
      </c>
      <c r="Y84" s="31">
        <v>8</v>
      </c>
      <c r="Z84" s="32">
        <v>0.40000000000000036</v>
      </c>
      <c r="AB84" s="34">
        <v>21</v>
      </c>
      <c r="AC84" s="35">
        <v>-3.75</v>
      </c>
      <c r="AG84" s="19">
        <v>2.75</v>
      </c>
      <c r="AK84" s="19">
        <v>4.1999999999999993</v>
      </c>
    </row>
    <row r="85" spans="1:37">
      <c r="C85">
        <v>18</v>
      </c>
      <c r="D85">
        <v>9</v>
      </c>
      <c r="E85">
        <v>30</v>
      </c>
      <c r="F85" s="1">
        <f t="shared" si="4"/>
        <v>0.5</v>
      </c>
      <c r="G85" s="1">
        <f t="shared" si="5"/>
        <v>9.5</v>
      </c>
      <c r="I85">
        <v>18</v>
      </c>
      <c r="J85" s="1">
        <v>10.45</v>
      </c>
      <c r="K85" s="1">
        <v>6.2833333333333332</v>
      </c>
      <c r="L85" s="1">
        <f t="shared" si="6"/>
        <v>4.1666666666666661</v>
      </c>
      <c r="R85" s="12">
        <v>18</v>
      </c>
      <c r="S85" s="13">
        <v>4.1666666666666661</v>
      </c>
      <c r="Y85" s="31">
        <v>9</v>
      </c>
      <c r="Z85" s="32">
        <v>-0.26666666666666661</v>
      </c>
      <c r="AB85" s="34">
        <v>21</v>
      </c>
      <c r="AC85" s="35">
        <v>-3.6333333333333329</v>
      </c>
      <c r="AG85" s="19">
        <v>2.8000000000000007</v>
      </c>
      <c r="AK85" s="19">
        <v>4.216666666666665</v>
      </c>
    </row>
    <row r="86" spans="1:37">
      <c r="C86">
        <v>18</v>
      </c>
      <c r="D86">
        <v>9</v>
      </c>
      <c r="E86">
        <v>46</v>
      </c>
      <c r="F86" s="1">
        <f t="shared" si="4"/>
        <v>0.76666666666666672</v>
      </c>
      <c r="G86" s="1">
        <f t="shared" si="5"/>
        <v>9.7666666666666675</v>
      </c>
      <c r="I86">
        <v>18</v>
      </c>
      <c r="J86" s="1">
        <v>10.483333333333333</v>
      </c>
      <c r="K86" s="1">
        <v>6.2833333333333332</v>
      </c>
      <c r="L86" s="1">
        <f t="shared" si="6"/>
        <v>4.1999999999999993</v>
      </c>
      <c r="R86" s="12">
        <v>18</v>
      </c>
      <c r="S86" s="13">
        <v>4.1999999999999993</v>
      </c>
      <c r="Y86" s="31">
        <v>10</v>
      </c>
      <c r="Z86" s="32">
        <v>0.81666666666666732</v>
      </c>
      <c r="AB86" s="34">
        <v>21</v>
      </c>
      <c r="AC86" s="35">
        <v>-2.6166666666666671</v>
      </c>
      <c r="AG86" s="19">
        <v>2.8166666666666664</v>
      </c>
      <c r="AK86" s="19">
        <v>4.8000000000000007</v>
      </c>
    </row>
    <row r="87" spans="1:37">
      <c r="B87" t="s">
        <v>131</v>
      </c>
      <c r="C87">
        <v>18</v>
      </c>
      <c r="D87" s="8">
        <v>9</v>
      </c>
      <c r="E87" s="8">
        <v>54</v>
      </c>
      <c r="F87" s="9">
        <f t="shared" si="4"/>
        <v>0.9</v>
      </c>
      <c r="G87" s="9">
        <f t="shared" si="5"/>
        <v>9.9</v>
      </c>
      <c r="I87">
        <v>18</v>
      </c>
      <c r="J87" s="1">
        <v>10.55</v>
      </c>
      <c r="K87" s="1">
        <v>6.2833333333333332</v>
      </c>
      <c r="L87" s="1">
        <f t="shared" si="6"/>
        <v>4.2666666666666675</v>
      </c>
      <c r="R87" s="12">
        <v>18</v>
      </c>
      <c r="S87" s="13">
        <v>4.2666666666666675</v>
      </c>
      <c r="Y87" s="31">
        <v>11</v>
      </c>
      <c r="Z87" s="32">
        <v>-3.333333333333333</v>
      </c>
      <c r="AB87" s="34">
        <v>21</v>
      </c>
      <c r="AC87" s="35">
        <v>-1.0500000000000007</v>
      </c>
      <c r="AG87" s="19">
        <v>2.9666666666666668</v>
      </c>
      <c r="AK87" s="19">
        <v>4.8999999999999986</v>
      </c>
    </row>
    <row r="88" spans="1:37">
      <c r="C88">
        <v>18</v>
      </c>
      <c r="D88">
        <v>9</v>
      </c>
      <c r="E88">
        <v>57</v>
      </c>
      <c r="F88" s="1">
        <f t="shared" si="4"/>
        <v>0.95</v>
      </c>
      <c r="G88" s="1">
        <f t="shared" si="5"/>
        <v>9.9499999999999993</v>
      </c>
      <c r="I88">
        <v>18</v>
      </c>
      <c r="J88" s="1">
        <v>10.583333333333334</v>
      </c>
      <c r="K88" s="1">
        <v>6.2833333333333332</v>
      </c>
      <c r="L88" s="1">
        <f t="shared" si="6"/>
        <v>4.3000000000000007</v>
      </c>
      <c r="R88" s="12">
        <v>18</v>
      </c>
      <c r="S88" s="13">
        <v>4.3000000000000007</v>
      </c>
      <c r="Y88" s="31">
        <v>11</v>
      </c>
      <c r="Z88" s="32">
        <v>-0.38333333333333286</v>
      </c>
      <c r="AB88" s="34">
        <v>21</v>
      </c>
      <c r="AC88" s="35">
        <v>-1.0500000000000007</v>
      </c>
      <c r="AG88" s="19">
        <v>2.9833333333333343</v>
      </c>
      <c r="AK88" s="19">
        <v>4.9833333333333307</v>
      </c>
    </row>
    <row r="89" spans="1:37">
      <c r="C89">
        <v>18</v>
      </c>
      <c r="D89">
        <v>10</v>
      </c>
      <c r="E89">
        <v>10</v>
      </c>
      <c r="F89" s="1">
        <f t="shared" si="4"/>
        <v>0.16666666666666666</v>
      </c>
      <c r="G89" s="1">
        <f t="shared" si="5"/>
        <v>10.166666666666666</v>
      </c>
      <c r="I89">
        <v>18</v>
      </c>
      <c r="J89" s="1">
        <v>10.933333333333334</v>
      </c>
      <c r="K89" s="1">
        <v>6.2833333333333332</v>
      </c>
      <c r="L89" s="1">
        <f t="shared" si="6"/>
        <v>4.6500000000000004</v>
      </c>
      <c r="R89" s="12">
        <v>18</v>
      </c>
      <c r="S89" s="13">
        <v>4.6500000000000004</v>
      </c>
      <c r="Y89" s="31">
        <v>13</v>
      </c>
      <c r="Z89" s="32">
        <v>-0.34999999999999964</v>
      </c>
      <c r="AB89" s="34">
        <v>21</v>
      </c>
      <c r="AC89" s="35">
        <v>-1.0500000000000007</v>
      </c>
      <c r="AG89" s="19">
        <v>3.1666666666666679</v>
      </c>
      <c r="AK89" s="19">
        <v>5.216666666666665</v>
      </c>
    </row>
    <row r="90" spans="1:37">
      <c r="C90">
        <v>18</v>
      </c>
      <c r="D90">
        <v>10</v>
      </c>
      <c r="E90">
        <v>15</v>
      </c>
      <c r="F90" s="1">
        <f t="shared" si="4"/>
        <v>0.25</v>
      </c>
      <c r="G90" s="1">
        <f t="shared" si="5"/>
        <v>10.25</v>
      </c>
      <c r="I90" s="16">
        <v>31</v>
      </c>
      <c r="J90" s="19">
        <v>2.5833333333333335</v>
      </c>
      <c r="K90" s="19">
        <v>5.7166666666666668</v>
      </c>
      <c r="L90" s="19">
        <f t="shared" si="6"/>
        <v>-3.1333333333333333</v>
      </c>
      <c r="R90" s="12">
        <v>31</v>
      </c>
      <c r="S90" s="13">
        <v>-3.1333333333333333</v>
      </c>
      <c r="Y90" s="31">
        <v>13</v>
      </c>
      <c r="Z90" s="32">
        <v>0.10000000000000053</v>
      </c>
      <c r="AB90" s="34">
        <v>21</v>
      </c>
      <c r="AC90" s="35">
        <v>-1</v>
      </c>
      <c r="AG90" s="19">
        <v>3.1666666666666679</v>
      </c>
      <c r="AK90" s="19">
        <v>5.466666666666665</v>
      </c>
    </row>
    <row r="91" spans="1:37">
      <c r="B91" t="s">
        <v>132</v>
      </c>
      <c r="C91">
        <v>18</v>
      </c>
      <c r="D91" s="8">
        <v>10</v>
      </c>
      <c r="E91" s="8">
        <v>23</v>
      </c>
      <c r="F91" s="9">
        <f t="shared" si="4"/>
        <v>0.38333333333333336</v>
      </c>
      <c r="G91" s="9">
        <f t="shared" si="5"/>
        <v>10.383333333333333</v>
      </c>
      <c r="Y91" s="31">
        <v>18</v>
      </c>
      <c r="Z91" s="32">
        <v>5.15</v>
      </c>
      <c r="AB91" s="34">
        <v>31</v>
      </c>
      <c r="AC91" s="35">
        <v>-0.40000000000000213</v>
      </c>
      <c r="AG91" s="19">
        <v>3.2166666666666668</v>
      </c>
      <c r="AK91" s="19">
        <v>5.6000000000000014</v>
      </c>
    </row>
    <row r="92" spans="1:37">
      <c r="C92">
        <v>18</v>
      </c>
      <c r="D92">
        <v>10</v>
      </c>
      <c r="E92">
        <v>27</v>
      </c>
      <c r="F92" s="1">
        <f t="shared" si="4"/>
        <v>0.45</v>
      </c>
      <c r="G92" s="1">
        <f t="shared" si="5"/>
        <v>10.45</v>
      </c>
      <c r="Y92" s="31">
        <v>19</v>
      </c>
      <c r="Z92" s="32">
        <v>0.63333333333333375</v>
      </c>
      <c r="AG92" s="19">
        <v>3.3666666666666671</v>
      </c>
    </row>
    <row r="93" spans="1:37">
      <c r="C93">
        <v>18</v>
      </c>
      <c r="D93">
        <v>10</v>
      </c>
      <c r="E93">
        <v>29</v>
      </c>
      <c r="F93" s="1">
        <f t="shared" si="4"/>
        <v>0.48333333333333334</v>
      </c>
      <c r="G93" s="1">
        <f t="shared" si="5"/>
        <v>10.483333333333333</v>
      </c>
      <c r="Y93" s="31">
        <v>19</v>
      </c>
      <c r="Z93" s="32">
        <v>0.73333333333333339</v>
      </c>
      <c r="AG93" s="19">
        <v>3.4833333333333343</v>
      </c>
    </row>
    <row r="94" spans="1:37">
      <c r="A94" s="52"/>
      <c r="C94">
        <v>18</v>
      </c>
      <c r="D94">
        <v>10</v>
      </c>
      <c r="E94">
        <v>33</v>
      </c>
      <c r="F94" s="1">
        <f t="shared" si="4"/>
        <v>0.55000000000000004</v>
      </c>
      <c r="G94" s="1">
        <f t="shared" si="5"/>
        <v>10.55</v>
      </c>
      <c r="Y94" s="31">
        <v>20</v>
      </c>
      <c r="Z94" s="32">
        <v>-4.6500000000000004</v>
      </c>
      <c r="AG94" s="19">
        <v>3.6166666666666671</v>
      </c>
    </row>
    <row r="95" spans="1:37">
      <c r="C95">
        <v>18</v>
      </c>
      <c r="D95">
        <v>10</v>
      </c>
      <c r="E95">
        <v>35</v>
      </c>
      <c r="F95" s="1">
        <f t="shared" si="4"/>
        <v>0.58333333333333337</v>
      </c>
      <c r="G95" s="1">
        <f t="shared" si="5"/>
        <v>10.583333333333334</v>
      </c>
      <c r="J95" s="16"/>
      <c r="Y95" s="31">
        <v>20</v>
      </c>
      <c r="Z95" s="32">
        <v>-4.4666666666666668</v>
      </c>
      <c r="AB95">
        <v>88</v>
      </c>
      <c r="AG95" s="19">
        <v>3.6666666666666661</v>
      </c>
    </row>
    <row r="96" spans="1:37">
      <c r="C96">
        <v>18</v>
      </c>
      <c r="D96">
        <v>10</v>
      </c>
      <c r="E96">
        <v>56</v>
      </c>
      <c r="F96" s="1">
        <f t="shared" si="4"/>
        <v>0.93333333333333335</v>
      </c>
      <c r="G96" s="1">
        <f t="shared" si="5"/>
        <v>10.933333333333334</v>
      </c>
      <c r="Y96" s="31">
        <v>20</v>
      </c>
      <c r="Z96" s="32">
        <v>-4.4666666666666668</v>
      </c>
      <c r="AG96" s="19">
        <v>3.8833333333333329</v>
      </c>
      <c r="AK96">
        <v>88</v>
      </c>
    </row>
    <row r="97" spans="1:33">
      <c r="C97">
        <v>28</v>
      </c>
      <c r="D97">
        <v>21</v>
      </c>
      <c r="E97">
        <v>35</v>
      </c>
      <c r="F97" s="1">
        <f t="shared" si="4"/>
        <v>0.58333333333333337</v>
      </c>
      <c r="G97" s="1">
        <f t="shared" si="5"/>
        <v>21.583333333333332</v>
      </c>
      <c r="Y97" s="31">
        <v>20</v>
      </c>
      <c r="Z97" s="32">
        <v>-1.6500000000000004</v>
      </c>
      <c r="AG97" s="19">
        <v>3.9666666666666668</v>
      </c>
    </row>
    <row r="98" spans="1:33">
      <c r="C98" s="16">
        <v>30</v>
      </c>
      <c r="D98" s="8">
        <v>22</v>
      </c>
      <c r="E98" s="8">
        <v>54</v>
      </c>
      <c r="F98" s="9">
        <f t="shared" si="4"/>
        <v>0.9</v>
      </c>
      <c r="G98" s="9">
        <f t="shared" si="5"/>
        <v>22.9</v>
      </c>
      <c r="Y98" s="31">
        <v>21</v>
      </c>
      <c r="Z98" s="32">
        <v>-4.3666666666666671</v>
      </c>
      <c r="AG98" s="19">
        <v>4.0999999999999996</v>
      </c>
    </row>
    <row r="99" spans="1:33">
      <c r="C99" s="16">
        <v>31</v>
      </c>
      <c r="D99" s="16">
        <v>2</v>
      </c>
      <c r="E99" s="16">
        <v>35</v>
      </c>
      <c r="F99" s="19">
        <f t="shared" si="4"/>
        <v>0.58333333333333337</v>
      </c>
      <c r="G99" s="19">
        <f t="shared" si="5"/>
        <v>2.5833333333333335</v>
      </c>
      <c r="Y99" s="31">
        <v>21</v>
      </c>
      <c r="Z99" s="32">
        <v>1.6999999999999993</v>
      </c>
      <c r="AG99" s="19">
        <v>4.1666666666666661</v>
      </c>
    </row>
    <row r="100" spans="1:33">
      <c r="F100" s="1"/>
      <c r="G100" s="1"/>
      <c r="Y100" s="31">
        <v>22</v>
      </c>
      <c r="Z100" s="32">
        <v>-0.59999999999999964</v>
      </c>
      <c r="AG100" s="19">
        <v>4.1999999999999993</v>
      </c>
    </row>
    <row r="101" spans="1:33" ht="45">
      <c r="A101" s="20"/>
      <c r="B101" s="4" t="s">
        <v>15</v>
      </c>
      <c r="C101" s="70" t="s">
        <v>59</v>
      </c>
      <c r="D101" s="4" t="s">
        <v>2</v>
      </c>
      <c r="E101" s="4" t="s">
        <v>3</v>
      </c>
      <c r="F101" s="4" t="s">
        <v>4</v>
      </c>
      <c r="G101" s="4" t="s">
        <v>33</v>
      </c>
      <c r="I101" s="17" t="s">
        <v>25</v>
      </c>
      <c r="J101" s="20" t="s">
        <v>30</v>
      </c>
      <c r="K101" t="s">
        <v>26</v>
      </c>
      <c r="L101" s="20" t="s">
        <v>27</v>
      </c>
      <c r="M101" s="17" t="s">
        <v>25</v>
      </c>
      <c r="N101" s="20" t="s">
        <v>31</v>
      </c>
      <c r="O101" t="s">
        <v>28</v>
      </c>
      <c r="P101" s="20" t="s">
        <v>29</v>
      </c>
      <c r="R101" s="20" t="s">
        <v>25</v>
      </c>
      <c r="S101" t="s">
        <v>26</v>
      </c>
      <c r="U101" s="20" t="s">
        <v>25</v>
      </c>
      <c r="V101" t="s">
        <v>28</v>
      </c>
      <c r="Y101" s="31">
        <v>22</v>
      </c>
      <c r="Z101" s="32">
        <v>8.3333333333333925E-2</v>
      </c>
      <c r="AG101" s="19">
        <v>4.2666666666666675</v>
      </c>
    </row>
    <row r="102" spans="1:33">
      <c r="C102" s="18">
        <v>3</v>
      </c>
      <c r="D102">
        <v>6</v>
      </c>
      <c r="E102">
        <v>36</v>
      </c>
      <c r="F102" s="1">
        <f>E102/60</f>
        <v>0.6</v>
      </c>
      <c r="G102" s="1">
        <f>D102+F102</f>
        <v>6.6</v>
      </c>
      <c r="I102" s="18">
        <v>3</v>
      </c>
      <c r="J102" s="1">
        <v>6.6</v>
      </c>
      <c r="K102" s="1">
        <v>6.9333333333333336</v>
      </c>
      <c r="L102" s="1">
        <f>J102-K102</f>
        <v>-0.33333333333333393</v>
      </c>
      <c r="M102">
        <v>3</v>
      </c>
      <c r="N102" s="1">
        <v>17.8</v>
      </c>
      <c r="O102" s="1">
        <v>17.816666666666666</v>
      </c>
      <c r="P102" s="1">
        <f>N102-O102</f>
        <v>-1.6666666666665719E-2</v>
      </c>
      <c r="R102" s="29">
        <v>3</v>
      </c>
      <c r="S102" s="15">
        <v>-0.33333333333333393</v>
      </c>
      <c r="U102" s="93">
        <v>3</v>
      </c>
      <c r="V102" s="15">
        <v>-1.6666666666665719E-2</v>
      </c>
      <c r="Y102" s="31">
        <v>22</v>
      </c>
      <c r="Z102" s="32">
        <v>0.75</v>
      </c>
      <c r="AG102" s="19">
        <v>4.3000000000000007</v>
      </c>
    </row>
    <row r="103" spans="1:33">
      <c r="C103">
        <v>3</v>
      </c>
      <c r="D103">
        <v>17</v>
      </c>
      <c r="E103">
        <v>48</v>
      </c>
      <c r="F103" s="1">
        <f t="shared" ref="F103:F111" si="8">E103/60</f>
        <v>0.8</v>
      </c>
      <c r="G103" s="1">
        <f t="shared" ref="G103:G111" si="9">D103+F103</f>
        <v>17.8</v>
      </c>
      <c r="I103">
        <v>5</v>
      </c>
      <c r="J103" s="1">
        <v>2.5333333333333332</v>
      </c>
      <c r="K103" s="1">
        <v>6.85</v>
      </c>
      <c r="L103" s="1">
        <f>J103-K103</f>
        <v>-4.3166666666666664</v>
      </c>
      <c r="M103">
        <v>15</v>
      </c>
      <c r="N103" s="1">
        <v>19.95</v>
      </c>
      <c r="O103" s="1">
        <v>18.233333333333334</v>
      </c>
      <c r="P103" s="1">
        <f t="shared" ref="P103:P105" si="10">N103-O103</f>
        <v>1.716666666666665</v>
      </c>
      <c r="R103" s="14">
        <v>5</v>
      </c>
      <c r="S103" s="15">
        <v>-4.3166666666666664</v>
      </c>
      <c r="U103" s="93">
        <v>15</v>
      </c>
      <c r="V103" s="15">
        <v>1.716666666666665</v>
      </c>
      <c r="Y103" s="31">
        <v>22</v>
      </c>
      <c r="Z103" s="32">
        <v>0.75</v>
      </c>
      <c r="AG103" s="19">
        <v>4.6500000000000004</v>
      </c>
    </row>
    <row r="104" spans="1:33">
      <c r="C104">
        <v>5</v>
      </c>
      <c r="D104">
        <v>2</v>
      </c>
      <c r="E104">
        <v>32</v>
      </c>
      <c r="F104" s="1">
        <f t="shared" si="8"/>
        <v>0.53333333333333333</v>
      </c>
      <c r="G104" s="1">
        <f t="shared" si="9"/>
        <v>2.5333333333333332</v>
      </c>
      <c r="H104" s="4"/>
      <c r="I104">
        <v>18</v>
      </c>
      <c r="J104" s="1">
        <v>3</v>
      </c>
      <c r="K104">
        <v>6.28</v>
      </c>
      <c r="L104" s="1">
        <f t="shared" ref="L104:L107" si="11">J104-K104</f>
        <v>-3.2800000000000002</v>
      </c>
      <c r="M104">
        <v>15</v>
      </c>
      <c r="N104" s="1">
        <v>20.433333333333334</v>
      </c>
      <c r="O104" s="1">
        <v>18.233333333333334</v>
      </c>
      <c r="P104" s="1">
        <f t="shared" si="10"/>
        <v>2.1999999999999993</v>
      </c>
      <c r="R104" s="14">
        <v>18</v>
      </c>
      <c r="S104" s="15">
        <v>-3.2800000000000002</v>
      </c>
      <c r="U104" s="93">
        <v>15</v>
      </c>
      <c r="V104" s="15">
        <v>2.1999999999999993</v>
      </c>
      <c r="Y104" s="31">
        <v>22</v>
      </c>
      <c r="Z104" s="32">
        <v>0.75</v>
      </c>
      <c r="AG104" s="19">
        <v>4.7866666666666662</v>
      </c>
    </row>
    <row r="105" spans="1:33">
      <c r="A105" s="20"/>
      <c r="C105">
        <v>15</v>
      </c>
      <c r="D105">
        <v>19</v>
      </c>
      <c r="E105">
        <v>57</v>
      </c>
      <c r="F105" s="1">
        <f t="shared" si="8"/>
        <v>0.95</v>
      </c>
      <c r="G105" s="1">
        <f t="shared" si="9"/>
        <v>19.95</v>
      </c>
      <c r="I105">
        <v>18</v>
      </c>
      <c r="J105" s="1">
        <v>3.6166666666666667</v>
      </c>
      <c r="K105">
        <v>6.28</v>
      </c>
      <c r="L105" s="1">
        <f t="shared" si="11"/>
        <v>-2.6633333333333336</v>
      </c>
      <c r="M105">
        <v>19</v>
      </c>
      <c r="N105" s="1">
        <v>20.016666666666666</v>
      </c>
      <c r="O105" s="1">
        <v>18.366666666666667</v>
      </c>
      <c r="P105" s="1">
        <f t="shared" si="10"/>
        <v>1.6499999999999986</v>
      </c>
      <c r="R105" s="14">
        <v>18</v>
      </c>
      <c r="S105" s="15">
        <v>-2.6633333333333336</v>
      </c>
      <c r="U105" s="93">
        <v>19</v>
      </c>
      <c r="V105" s="15">
        <v>1.6499999999999986</v>
      </c>
      <c r="Y105" s="31">
        <v>22</v>
      </c>
      <c r="Z105" s="32">
        <v>2.9666666666666668</v>
      </c>
      <c r="AG105" s="19">
        <v>4.8499999999999996</v>
      </c>
    </row>
    <row r="106" spans="1:33">
      <c r="C106">
        <v>15</v>
      </c>
      <c r="D106">
        <v>20</v>
      </c>
      <c r="E106">
        <v>26</v>
      </c>
      <c r="F106" s="1">
        <f t="shared" si="8"/>
        <v>0.43333333333333335</v>
      </c>
      <c r="G106" s="1">
        <f t="shared" si="9"/>
        <v>20.433333333333334</v>
      </c>
      <c r="I106">
        <v>20</v>
      </c>
      <c r="J106" s="1">
        <v>4.8833333333333329</v>
      </c>
      <c r="K106" s="1">
        <v>6.2</v>
      </c>
      <c r="L106" s="1">
        <f t="shared" si="11"/>
        <v>-1.3166666666666673</v>
      </c>
      <c r="R106" s="14">
        <v>20</v>
      </c>
      <c r="S106" s="15">
        <v>-1.3166666666666673</v>
      </c>
      <c r="Y106" s="31">
        <v>22</v>
      </c>
      <c r="Z106" s="32">
        <v>3.1666666666666679</v>
      </c>
      <c r="AG106" s="19">
        <v>4.8499999999999996</v>
      </c>
    </row>
    <row r="107" spans="1:33">
      <c r="C107">
        <v>18</v>
      </c>
      <c r="D107">
        <v>3</v>
      </c>
      <c r="E107">
        <v>0</v>
      </c>
      <c r="F107" s="1">
        <f t="shared" si="8"/>
        <v>0</v>
      </c>
      <c r="G107" s="1">
        <f t="shared" si="9"/>
        <v>3</v>
      </c>
      <c r="I107">
        <v>24</v>
      </c>
      <c r="J107" s="1">
        <v>0.3</v>
      </c>
      <c r="K107" s="1">
        <v>6.02</v>
      </c>
      <c r="L107" s="1">
        <f t="shared" si="11"/>
        <v>-5.72</v>
      </c>
      <c r="R107" s="14">
        <v>24</v>
      </c>
      <c r="S107" s="15">
        <v>-5.72</v>
      </c>
      <c r="Y107" s="31">
        <v>22</v>
      </c>
      <c r="Z107" s="32">
        <v>3.1666666666666679</v>
      </c>
      <c r="AG107" s="19">
        <v>4.9033333333333333</v>
      </c>
    </row>
    <row r="108" spans="1:33">
      <c r="C108">
        <v>18</v>
      </c>
      <c r="D108">
        <v>3</v>
      </c>
      <c r="E108">
        <v>37</v>
      </c>
      <c r="F108" s="1">
        <f t="shared" si="8"/>
        <v>0.6166666666666667</v>
      </c>
      <c r="G108" s="1">
        <f t="shared" si="9"/>
        <v>3.6166666666666667</v>
      </c>
      <c r="Y108" s="31">
        <v>22</v>
      </c>
      <c r="Z108" s="32">
        <v>5.8000000000000007</v>
      </c>
      <c r="AG108" s="19">
        <v>4.9033333333333333</v>
      </c>
    </row>
    <row r="109" spans="1:33">
      <c r="C109">
        <v>19</v>
      </c>
      <c r="D109">
        <v>20</v>
      </c>
      <c r="E109">
        <v>1</v>
      </c>
      <c r="F109" s="1">
        <f t="shared" si="8"/>
        <v>1.6666666666666666E-2</v>
      </c>
      <c r="G109" s="1">
        <f t="shared" si="9"/>
        <v>20.016666666666666</v>
      </c>
      <c r="P109">
        <v>4</v>
      </c>
      <c r="Y109" s="31">
        <v>26</v>
      </c>
      <c r="Z109" s="32">
        <v>0.25</v>
      </c>
      <c r="AG109" s="19">
        <v>4.9866666666666672</v>
      </c>
    </row>
    <row r="110" spans="1:33">
      <c r="C110">
        <v>20</v>
      </c>
      <c r="D110">
        <v>4</v>
      </c>
      <c r="E110">
        <v>53</v>
      </c>
      <c r="F110" s="1">
        <f t="shared" si="8"/>
        <v>0.8833333333333333</v>
      </c>
      <c r="G110" s="1">
        <f t="shared" si="9"/>
        <v>4.8833333333333329</v>
      </c>
      <c r="Y110" s="31">
        <v>26</v>
      </c>
      <c r="Z110" s="32">
        <v>3.3666666666666671</v>
      </c>
      <c r="AG110" s="19">
        <v>5.0833333333333321</v>
      </c>
    </row>
    <row r="111" spans="1:33">
      <c r="C111">
        <v>24</v>
      </c>
      <c r="D111">
        <v>0</v>
      </c>
      <c r="E111">
        <v>18</v>
      </c>
      <c r="F111" s="1">
        <f t="shared" si="8"/>
        <v>0.3</v>
      </c>
      <c r="G111" s="1">
        <f t="shared" si="9"/>
        <v>0.3</v>
      </c>
      <c r="Y111" s="31">
        <v>31</v>
      </c>
      <c r="Z111" s="32">
        <v>-4.5166666666666666</v>
      </c>
      <c r="AG111" s="19">
        <v>5.15</v>
      </c>
    </row>
    <row r="112" spans="1:33">
      <c r="F112" s="1"/>
      <c r="G112" s="1"/>
      <c r="Y112" s="91">
        <v>18</v>
      </c>
      <c r="Z112" s="35">
        <v>-0.73333333333333339</v>
      </c>
      <c r="AG112" s="19">
        <v>5.4166666666666661</v>
      </c>
    </row>
    <row r="113" spans="1:33">
      <c r="F113" s="1"/>
      <c r="G113" s="1"/>
      <c r="Y113" s="91">
        <v>21</v>
      </c>
      <c r="Z113" s="35">
        <v>5.0833333333333321</v>
      </c>
      <c r="AG113" s="19">
        <v>5.4366666666666665</v>
      </c>
    </row>
    <row r="114" spans="1:33" ht="45">
      <c r="B114" s="4" t="s">
        <v>19</v>
      </c>
      <c r="C114" s="70" t="s">
        <v>59</v>
      </c>
      <c r="D114" s="4" t="s">
        <v>2</v>
      </c>
      <c r="E114" s="4" t="s">
        <v>3</v>
      </c>
      <c r="F114" s="4" t="s">
        <v>4</v>
      </c>
      <c r="G114" s="4" t="s">
        <v>33</v>
      </c>
      <c r="I114" s="17" t="s">
        <v>25</v>
      </c>
      <c r="J114" s="20" t="s">
        <v>30</v>
      </c>
      <c r="K114" t="s">
        <v>26</v>
      </c>
      <c r="L114" s="20" t="s">
        <v>27</v>
      </c>
      <c r="M114" s="17" t="s">
        <v>25</v>
      </c>
      <c r="N114" s="20" t="s">
        <v>31</v>
      </c>
      <c r="O114" t="s">
        <v>28</v>
      </c>
      <c r="P114" s="20" t="s">
        <v>29</v>
      </c>
      <c r="R114" s="20" t="s">
        <v>25</v>
      </c>
      <c r="S114" t="s">
        <v>26</v>
      </c>
      <c r="U114" s="20" t="s">
        <v>25</v>
      </c>
      <c r="V114" t="s">
        <v>28</v>
      </c>
      <c r="Y114" s="91">
        <v>21</v>
      </c>
      <c r="Z114" s="35">
        <v>5.4166666666666661</v>
      </c>
      <c r="AG114" s="19">
        <v>5.5500000000000007</v>
      </c>
    </row>
    <row r="115" spans="1:33">
      <c r="C115" s="18">
        <v>1</v>
      </c>
      <c r="D115">
        <v>15</v>
      </c>
      <c r="E115">
        <v>36</v>
      </c>
      <c r="F115" s="1">
        <f t="shared" ref="F115:F189" si="12">E115/60</f>
        <v>0.6</v>
      </c>
      <c r="G115" s="1">
        <f>D115+F115</f>
        <v>15.6</v>
      </c>
      <c r="I115">
        <v>3</v>
      </c>
      <c r="J115" s="1">
        <v>6.1</v>
      </c>
      <c r="K115" s="1">
        <v>6.9333333333333336</v>
      </c>
      <c r="L115" s="1">
        <f>J115-K115</f>
        <v>-0.83333333333333393</v>
      </c>
      <c r="M115" s="17">
        <v>1</v>
      </c>
      <c r="N115" s="1">
        <v>15.6</v>
      </c>
      <c r="O115" s="1">
        <v>17.75</v>
      </c>
      <c r="P115" s="1">
        <f t="shared" ref="P115:P153" si="13">N115-O115</f>
        <v>-2.1500000000000004</v>
      </c>
      <c r="R115" s="31">
        <v>3</v>
      </c>
      <c r="S115" s="32">
        <v>-0.83333333333333393</v>
      </c>
      <c r="U115" s="33">
        <v>1</v>
      </c>
      <c r="V115" s="32">
        <v>-2.1500000000000004</v>
      </c>
      <c r="Y115" s="91">
        <v>22</v>
      </c>
      <c r="Z115" s="35">
        <v>5.5500000000000007</v>
      </c>
      <c r="AG115" s="19">
        <v>5.8000000000000007</v>
      </c>
    </row>
    <row r="116" spans="1:33">
      <c r="C116">
        <v>1</v>
      </c>
      <c r="D116">
        <v>17</v>
      </c>
      <c r="E116">
        <v>59</v>
      </c>
      <c r="F116" s="1">
        <f t="shared" si="12"/>
        <v>0.98333333333333328</v>
      </c>
      <c r="G116" s="1">
        <f t="shared" ref="G116:G189" si="14">D116+F116</f>
        <v>17.983333333333334</v>
      </c>
      <c r="I116">
        <v>5</v>
      </c>
      <c r="J116" s="1">
        <v>1.1666666666666667</v>
      </c>
      <c r="K116" s="1">
        <v>6.85</v>
      </c>
      <c r="L116" s="1">
        <f t="shared" ref="L116:L150" si="15">J116-K116</f>
        <v>-5.6833333333333327</v>
      </c>
      <c r="M116" s="17">
        <v>1</v>
      </c>
      <c r="N116" s="1">
        <v>17.983333333333334</v>
      </c>
      <c r="O116" s="1">
        <v>17.75</v>
      </c>
      <c r="P116" s="1">
        <f t="shared" si="13"/>
        <v>0.23333333333333428</v>
      </c>
      <c r="R116" s="31">
        <v>5</v>
      </c>
      <c r="S116" s="32">
        <v>-5.6833333333333327</v>
      </c>
      <c r="U116" s="33">
        <v>1</v>
      </c>
      <c r="V116" s="32">
        <v>0.23333333333333428</v>
      </c>
    </row>
    <row r="117" spans="1:33">
      <c r="C117">
        <v>2</v>
      </c>
      <c r="D117">
        <v>12</v>
      </c>
      <c r="E117">
        <v>16</v>
      </c>
      <c r="F117" s="1">
        <f t="shared" si="12"/>
        <v>0.26666666666666666</v>
      </c>
      <c r="G117" s="1">
        <f t="shared" si="14"/>
        <v>12.266666666666667</v>
      </c>
      <c r="H117" s="4"/>
      <c r="I117">
        <v>5</v>
      </c>
      <c r="J117" s="1">
        <v>6.8666666666666671</v>
      </c>
      <c r="K117" s="1">
        <v>6.85</v>
      </c>
      <c r="L117" s="1">
        <f t="shared" si="15"/>
        <v>1.6666666666667496E-2</v>
      </c>
      <c r="M117" s="17">
        <v>2</v>
      </c>
      <c r="N117" s="1">
        <v>12.266666666666667</v>
      </c>
      <c r="O117" s="1">
        <v>17.783333333333335</v>
      </c>
      <c r="P117" s="1">
        <f t="shared" si="13"/>
        <v>-5.5166666666666675</v>
      </c>
      <c r="R117" s="31">
        <v>5</v>
      </c>
      <c r="S117" s="32">
        <v>1.6666666666667496E-2</v>
      </c>
      <c r="U117" s="33">
        <v>2</v>
      </c>
      <c r="V117" s="32">
        <v>-5.5166666666666675</v>
      </c>
    </row>
    <row r="118" spans="1:33">
      <c r="A118" s="83"/>
      <c r="C118">
        <v>3</v>
      </c>
      <c r="D118">
        <v>6</v>
      </c>
      <c r="E118">
        <v>6</v>
      </c>
      <c r="F118" s="1">
        <f t="shared" si="12"/>
        <v>0.1</v>
      </c>
      <c r="G118" s="1">
        <f t="shared" si="14"/>
        <v>6.1</v>
      </c>
      <c r="I118">
        <v>5</v>
      </c>
      <c r="J118" s="1">
        <v>6.8833333333333329</v>
      </c>
      <c r="K118" s="1">
        <v>6.85</v>
      </c>
      <c r="L118" s="1">
        <f t="shared" si="15"/>
        <v>3.3333333333333215E-2</v>
      </c>
      <c r="M118" s="17">
        <v>3</v>
      </c>
      <c r="N118" s="1">
        <v>17.683333333333334</v>
      </c>
      <c r="O118" s="1">
        <v>17.816666666666666</v>
      </c>
      <c r="P118" s="1">
        <f t="shared" si="13"/>
        <v>-0.13333333333333286</v>
      </c>
      <c r="R118" s="31">
        <v>5</v>
      </c>
      <c r="S118" s="32">
        <v>3.3333333333333215E-2</v>
      </c>
      <c r="U118" s="33">
        <v>3</v>
      </c>
      <c r="V118" s="32">
        <v>-0.13333333333333286</v>
      </c>
    </row>
    <row r="119" spans="1:33">
      <c r="C119">
        <v>3</v>
      </c>
      <c r="D119">
        <v>17</v>
      </c>
      <c r="E119">
        <v>41</v>
      </c>
      <c r="F119" s="1">
        <f t="shared" si="12"/>
        <v>0.68333333333333335</v>
      </c>
      <c r="G119" s="1">
        <f t="shared" si="14"/>
        <v>17.683333333333334</v>
      </c>
      <c r="I119">
        <v>5</v>
      </c>
      <c r="J119" s="1">
        <v>6.9833333333333334</v>
      </c>
      <c r="K119" s="1">
        <v>6.85</v>
      </c>
      <c r="L119" s="1">
        <f t="shared" si="15"/>
        <v>0.13333333333333375</v>
      </c>
      <c r="M119" s="17">
        <v>4</v>
      </c>
      <c r="N119" s="1">
        <v>20.399999999999999</v>
      </c>
      <c r="O119" s="1">
        <v>17.850000000000001</v>
      </c>
      <c r="P119" s="1">
        <f t="shared" si="13"/>
        <v>2.5499999999999972</v>
      </c>
      <c r="R119" s="31">
        <v>5</v>
      </c>
      <c r="S119" s="32">
        <v>0.13333333333333375</v>
      </c>
      <c r="U119" s="33">
        <v>4</v>
      </c>
      <c r="V119" s="32">
        <v>2.5499999999999972</v>
      </c>
      <c r="Y119">
        <v>112</v>
      </c>
      <c r="AG119">
        <v>112</v>
      </c>
    </row>
    <row r="120" spans="1:33">
      <c r="B120" t="s">
        <v>133</v>
      </c>
      <c r="C120">
        <v>4</v>
      </c>
      <c r="D120" s="8">
        <v>20</v>
      </c>
      <c r="E120" s="8">
        <v>24</v>
      </c>
      <c r="F120" s="9">
        <f t="shared" si="12"/>
        <v>0.4</v>
      </c>
      <c r="G120" s="9">
        <f t="shared" si="14"/>
        <v>20.399999999999999</v>
      </c>
      <c r="I120">
        <v>5</v>
      </c>
      <c r="J120" s="1">
        <v>7.666666666666667</v>
      </c>
      <c r="K120" s="1">
        <v>6.85</v>
      </c>
      <c r="L120" s="1">
        <f t="shared" si="15"/>
        <v>0.81666666666666732</v>
      </c>
      <c r="M120" s="17">
        <v>5</v>
      </c>
      <c r="N120" s="1">
        <v>21.3</v>
      </c>
      <c r="O120" s="1">
        <v>17.883333333333333</v>
      </c>
      <c r="P120" s="1">
        <f t="shared" si="13"/>
        <v>3.4166666666666679</v>
      </c>
      <c r="R120" s="31">
        <v>5</v>
      </c>
      <c r="S120" s="32">
        <v>0.81666666666666732</v>
      </c>
      <c r="U120" s="33">
        <v>5</v>
      </c>
      <c r="V120" s="32">
        <v>3.4166666666666679</v>
      </c>
    </row>
    <row r="121" spans="1:33">
      <c r="C121">
        <v>5</v>
      </c>
      <c r="D121" s="8">
        <v>1</v>
      </c>
      <c r="E121" s="8">
        <v>10</v>
      </c>
      <c r="F121" s="9">
        <f t="shared" si="12"/>
        <v>0.16666666666666666</v>
      </c>
      <c r="G121" s="9">
        <f t="shared" si="14"/>
        <v>1.1666666666666667</v>
      </c>
      <c r="I121">
        <v>8</v>
      </c>
      <c r="J121" s="1">
        <v>6.2</v>
      </c>
      <c r="K121" s="1">
        <v>6.8</v>
      </c>
      <c r="L121" s="1">
        <f t="shared" si="15"/>
        <v>-0.59999999999999964</v>
      </c>
      <c r="M121" s="17">
        <v>9</v>
      </c>
      <c r="N121" s="1">
        <v>18.3</v>
      </c>
      <c r="O121" s="1">
        <v>18.033333333333335</v>
      </c>
      <c r="P121" s="1">
        <f t="shared" si="13"/>
        <v>0.26666666666666572</v>
      </c>
      <c r="R121" s="31">
        <v>8</v>
      </c>
      <c r="S121" s="32">
        <v>-0.59999999999999964</v>
      </c>
      <c r="U121" s="33">
        <v>9</v>
      </c>
      <c r="V121" s="32">
        <v>0.26666666666666572</v>
      </c>
    </row>
    <row r="122" spans="1:33">
      <c r="C122">
        <v>5</v>
      </c>
      <c r="D122" s="57">
        <v>6</v>
      </c>
      <c r="E122" s="57">
        <v>52</v>
      </c>
      <c r="F122" s="58">
        <f t="shared" si="12"/>
        <v>0.8666666666666667</v>
      </c>
      <c r="G122" s="58">
        <f t="shared" si="14"/>
        <v>6.8666666666666671</v>
      </c>
      <c r="I122">
        <v>8</v>
      </c>
      <c r="J122" s="1">
        <v>6.4333333333333336</v>
      </c>
      <c r="K122" s="1">
        <v>6.8</v>
      </c>
      <c r="L122" s="1">
        <f t="shared" si="15"/>
        <v>-0.36666666666666625</v>
      </c>
      <c r="M122" s="17">
        <v>10</v>
      </c>
      <c r="N122" s="1">
        <v>20.833333333333332</v>
      </c>
      <c r="O122" s="1">
        <v>18.066666666666666</v>
      </c>
      <c r="P122" s="1">
        <f t="shared" si="13"/>
        <v>2.7666666666666657</v>
      </c>
      <c r="R122" s="31">
        <v>8</v>
      </c>
      <c r="S122" s="32">
        <v>-0.36666666666666625</v>
      </c>
      <c r="U122" s="33">
        <v>10</v>
      </c>
      <c r="V122" s="32">
        <v>2.7666666666666657</v>
      </c>
    </row>
    <row r="123" spans="1:33">
      <c r="C123">
        <v>5</v>
      </c>
      <c r="D123" s="57">
        <v>6</v>
      </c>
      <c r="E123" s="57">
        <v>53</v>
      </c>
      <c r="F123" s="58">
        <f t="shared" si="12"/>
        <v>0.8833333333333333</v>
      </c>
      <c r="G123" s="58">
        <f t="shared" si="14"/>
        <v>6.8833333333333329</v>
      </c>
      <c r="I123">
        <v>8</v>
      </c>
      <c r="J123" s="1">
        <v>7.2</v>
      </c>
      <c r="K123" s="1">
        <v>6.8</v>
      </c>
      <c r="L123" s="1">
        <f t="shared" si="15"/>
        <v>0.40000000000000036</v>
      </c>
      <c r="M123" s="17">
        <v>10</v>
      </c>
      <c r="N123" s="1">
        <v>21.716666666666665</v>
      </c>
      <c r="O123" s="1">
        <v>18.066666666666666</v>
      </c>
      <c r="P123" s="1">
        <f t="shared" si="13"/>
        <v>3.6499999999999986</v>
      </c>
      <c r="R123" s="31">
        <v>8</v>
      </c>
      <c r="S123" s="32">
        <v>0.40000000000000036</v>
      </c>
      <c r="U123" s="33">
        <v>10</v>
      </c>
      <c r="V123" s="32">
        <v>3.6499999999999986</v>
      </c>
    </row>
    <row r="124" spans="1:33">
      <c r="C124">
        <v>5</v>
      </c>
      <c r="D124" s="8">
        <v>6</v>
      </c>
      <c r="E124" s="8">
        <v>59</v>
      </c>
      <c r="F124" s="9">
        <f t="shared" si="12"/>
        <v>0.98333333333333328</v>
      </c>
      <c r="G124" s="9">
        <f t="shared" si="14"/>
        <v>6.9833333333333334</v>
      </c>
      <c r="I124">
        <v>9</v>
      </c>
      <c r="J124" s="1">
        <v>6.4</v>
      </c>
      <c r="K124" s="1">
        <v>6.666666666666667</v>
      </c>
      <c r="L124" s="1">
        <f t="shared" si="15"/>
        <v>-0.26666666666666661</v>
      </c>
      <c r="M124" s="17">
        <v>13</v>
      </c>
      <c r="N124" s="1">
        <v>20.9</v>
      </c>
      <c r="O124" s="1">
        <v>18.166666666666668</v>
      </c>
      <c r="P124" s="1">
        <f t="shared" si="13"/>
        <v>2.7333333333333307</v>
      </c>
      <c r="R124" s="31">
        <v>9</v>
      </c>
      <c r="S124" s="32">
        <v>-0.26666666666666661</v>
      </c>
      <c r="U124" s="33">
        <v>13</v>
      </c>
      <c r="V124" s="32">
        <v>2.7333333333333307</v>
      </c>
    </row>
    <row r="125" spans="1:33">
      <c r="C125">
        <v>5</v>
      </c>
      <c r="D125">
        <v>7</v>
      </c>
      <c r="E125">
        <v>40</v>
      </c>
      <c r="F125" s="1">
        <f t="shared" si="12"/>
        <v>0.66666666666666663</v>
      </c>
      <c r="G125" s="1">
        <f t="shared" si="14"/>
        <v>7.666666666666667</v>
      </c>
      <c r="I125">
        <v>10</v>
      </c>
      <c r="J125" s="1">
        <v>7.45</v>
      </c>
      <c r="K125" s="1">
        <v>6.6333333333333329</v>
      </c>
      <c r="L125" s="1">
        <f t="shared" si="15"/>
        <v>0.81666666666666732</v>
      </c>
      <c r="M125" s="17">
        <v>14</v>
      </c>
      <c r="N125" s="1">
        <v>18.850000000000001</v>
      </c>
      <c r="O125" s="1">
        <v>18.2</v>
      </c>
      <c r="P125" s="1">
        <f t="shared" si="13"/>
        <v>0.65000000000000213</v>
      </c>
      <c r="R125" s="31">
        <v>10</v>
      </c>
      <c r="S125" s="32">
        <v>0.81666666666666732</v>
      </c>
      <c r="U125" s="33">
        <v>14</v>
      </c>
      <c r="V125" s="32">
        <v>0.65000000000000213</v>
      </c>
    </row>
    <row r="126" spans="1:33">
      <c r="C126">
        <v>5</v>
      </c>
      <c r="D126" s="8">
        <v>21</v>
      </c>
      <c r="E126" s="8">
        <v>18</v>
      </c>
      <c r="F126" s="9">
        <f t="shared" si="12"/>
        <v>0.3</v>
      </c>
      <c r="G126" s="9">
        <f t="shared" si="14"/>
        <v>21.3</v>
      </c>
      <c r="I126">
        <v>11</v>
      </c>
      <c r="J126" s="1">
        <v>3.25</v>
      </c>
      <c r="K126" s="1">
        <v>6.583333333333333</v>
      </c>
      <c r="L126" s="1">
        <f t="shared" si="15"/>
        <v>-3.333333333333333</v>
      </c>
      <c r="M126" s="17">
        <v>14</v>
      </c>
      <c r="N126" s="1">
        <v>18.850000000000001</v>
      </c>
      <c r="O126" s="1">
        <v>18.2</v>
      </c>
      <c r="P126" s="1">
        <f t="shared" si="13"/>
        <v>0.65000000000000213</v>
      </c>
      <c r="R126" s="31">
        <v>11</v>
      </c>
      <c r="S126" s="32">
        <v>-3.333333333333333</v>
      </c>
      <c r="U126" s="33">
        <v>14</v>
      </c>
      <c r="V126" s="32">
        <v>0.65000000000000213</v>
      </c>
    </row>
    <row r="127" spans="1:33">
      <c r="C127">
        <v>8</v>
      </c>
      <c r="D127">
        <v>6</v>
      </c>
      <c r="E127">
        <v>12</v>
      </c>
      <c r="F127" s="1">
        <f t="shared" si="12"/>
        <v>0.2</v>
      </c>
      <c r="G127" s="1">
        <f t="shared" si="14"/>
        <v>6.2</v>
      </c>
      <c r="I127">
        <v>11</v>
      </c>
      <c r="J127" s="1">
        <v>6.2</v>
      </c>
      <c r="K127" s="1">
        <v>6.583333333333333</v>
      </c>
      <c r="L127" s="1">
        <f t="shared" si="15"/>
        <v>-0.38333333333333286</v>
      </c>
      <c r="M127" s="17">
        <v>15</v>
      </c>
      <c r="N127" s="1">
        <v>18.716666666666665</v>
      </c>
      <c r="O127" s="1">
        <v>18.233333333333334</v>
      </c>
      <c r="P127" s="1">
        <f t="shared" si="13"/>
        <v>0.48333333333333073</v>
      </c>
      <c r="R127" s="31">
        <v>11</v>
      </c>
      <c r="S127" s="32">
        <v>-0.38333333333333286</v>
      </c>
      <c r="U127" s="33">
        <v>15</v>
      </c>
      <c r="V127" s="32">
        <v>0.48333333333333073</v>
      </c>
    </row>
    <row r="128" spans="1:33">
      <c r="A128" s="52"/>
      <c r="C128">
        <v>8</v>
      </c>
      <c r="D128">
        <v>6</v>
      </c>
      <c r="E128">
        <v>26</v>
      </c>
      <c r="F128" s="1">
        <f t="shared" si="12"/>
        <v>0.43333333333333335</v>
      </c>
      <c r="G128" s="1">
        <f t="shared" si="14"/>
        <v>6.4333333333333336</v>
      </c>
      <c r="I128">
        <v>13</v>
      </c>
      <c r="J128" s="1">
        <v>6.2333333333333334</v>
      </c>
      <c r="K128" s="1">
        <v>6.583333333333333</v>
      </c>
      <c r="L128" s="1">
        <f t="shared" si="15"/>
        <v>-0.34999999999999964</v>
      </c>
      <c r="M128" s="17">
        <v>16</v>
      </c>
      <c r="N128" s="1">
        <v>21.016666666666666</v>
      </c>
      <c r="O128" s="1">
        <v>18.266666666666666</v>
      </c>
      <c r="P128" s="1">
        <f t="shared" si="13"/>
        <v>2.75</v>
      </c>
      <c r="R128" s="31">
        <v>13</v>
      </c>
      <c r="S128" s="32">
        <v>-0.34999999999999964</v>
      </c>
      <c r="U128" s="33">
        <v>16</v>
      </c>
      <c r="V128" s="32">
        <v>2.75</v>
      </c>
    </row>
    <row r="129" spans="2:22">
      <c r="C129">
        <v>8</v>
      </c>
      <c r="D129">
        <v>7</v>
      </c>
      <c r="E129">
        <v>12</v>
      </c>
      <c r="F129" s="1">
        <f t="shared" si="12"/>
        <v>0.2</v>
      </c>
      <c r="G129" s="1">
        <f t="shared" si="14"/>
        <v>7.2</v>
      </c>
      <c r="I129">
        <v>13</v>
      </c>
      <c r="J129" s="1">
        <v>6.6833333333333336</v>
      </c>
      <c r="K129" s="1">
        <v>6.583333333333333</v>
      </c>
      <c r="L129" s="1">
        <f t="shared" si="15"/>
        <v>0.10000000000000053</v>
      </c>
      <c r="M129" s="17">
        <v>17</v>
      </c>
      <c r="N129" s="1">
        <v>22.5</v>
      </c>
      <c r="O129" s="1">
        <v>18.3</v>
      </c>
      <c r="P129" s="1">
        <f t="shared" si="13"/>
        <v>4.1999999999999993</v>
      </c>
      <c r="R129" s="31">
        <v>13</v>
      </c>
      <c r="S129" s="32">
        <v>0.10000000000000053</v>
      </c>
      <c r="U129" s="33">
        <v>17</v>
      </c>
      <c r="V129" s="32">
        <v>4.1999999999999993</v>
      </c>
    </row>
    <row r="130" spans="2:22">
      <c r="C130">
        <v>9</v>
      </c>
      <c r="D130" s="8">
        <v>6</v>
      </c>
      <c r="E130" s="8">
        <v>24</v>
      </c>
      <c r="F130" s="9">
        <f t="shared" si="12"/>
        <v>0.4</v>
      </c>
      <c r="G130" s="9">
        <f t="shared" si="14"/>
        <v>6.4</v>
      </c>
      <c r="I130">
        <v>18</v>
      </c>
      <c r="J130" s="1">
        <v>11.433333333333334</v>
      </c>
      <c r="K130" s="1">
        <v>6.2833333333333332</v>
      </c>
      <c r="L130" s="1">
        <f t="shared" si="15"/>
        <v>5.15</v>
      </c>
      <c r="M130" s="17">
        <v>17</v>
      </c>
      <c r="N130" s="1">
        <v>23.1</v>
      </c>
      <c r="O130" s="1">
        <v>18.3</v>
      </c>
      <c r="P130" s="1">
        <f t="shared" si="13"/>
        <v>4.8000000000000007</v>
      </c>
      <c r="R130" s="31">
        <v>18</v>
      </c>
      <c r="S130" s="32">
        <v>5.15</v>
      </c>
      <c r="U130" s="33">
        <v>17</v>
      </c>
      <c r="V130" s="32">
        <v>4.8000000000000007</v>
      </c>
    </row>
    <row r="131" spans="2:22">
      <c r="B131" t="s">
        <v>134</v>
      </c>
      <c r="C131">
        <v>9</v>
      </c>
      <c r="D131" s="8">
        <v>18</v>
      </c>
      <c r="E131" s="8">
        <v>18</v>
      </c>
      <c r="F131" s="9">
        <f t="shared" si="12"/>
        <v>0.3</v>
      </c>
      <c r="G131" s="9">
        <f t="shared" si="14"/>
        <v>18.3</v>
      </c>
      <c r="I131">
        <v>19</v>
      </c>
      <c r="J131" s="1">
        <v>6.8666666666666671</v>
      </c>
      <c r="K131" s="1">
        <v>6.2333333333333334</v>
      </c>
      <c r="L131" s="1">
        <f t="shared" si="15"/>
        <v>0.63333333333333375</v>
      </c>
      <c r="M131" s="17">
        <v>19</v>
      </c>
      <c r="N131" s="1">
        <v>20.6</v>
      </c>
      <c r="O131" s="1">
        <v>18.366666666666667</v>
      </c>
      <c r="P131" s="1">
        <f t="shared" si="13"/>
        <v>2.2333333333333343</v>
      </c>
      <c r="R131" s="31">
        <v>19</v>
      </c>
      <c r="S131" s="32">
        <v>0.63333333333333375</v>
      </c>
      <c r="U131" s="33">
        <v>19</v>
      </c>
      <c r="V131" s="32">
        <v>2.2333333333333343</v>
      </c>
    </row>
    <row r="132" spans="2:22">
      <c r="C132">
        <v>10</v>
      </c>
      <c r="D132" s="8">
        <v>7</v>
      </c>
      <c r="E132" s="8">
        <v>27</v>
      </c>
      <c r="F132" s="9">
        <f t="shared" si="12"/>
        <v>0.45</v>
      </c>
      <c r="G132" s="9">
        <f t="shared" si="14"/>
        <v>7.45</v>
      </c>
      <c r="I132">
        <v>19</v>
      </c>
      <c r="J132" s="1">
        <v>6.9666666666666668</v>
      </c>
      <c r="K132" s="1">
        <v>6.2333333333333334</v>
      </c>
      <c r="L132" s="1">
        <f t="shared" si="15"/>
        <v>0.73333333333333339</v>
      </c>
      <c r="M132" s="17">
        <v>20</v>
      </c>
      <c r="N132" s="1">
        <v>12.733333333333333</v>
      </c>
      <c r="O132" s="1">
        <v>18.399999999999999</v>
      </c>
      <c r="P132" s="1">
        <f t="shared" si="13"/>
        <v>-5.6666666666666661</v>
      </c>
      <c r="R132" s="31">
        <v>19</v>
      </c>
      <c r="S132" s="32">
        <v>0.73333333333333339</v>
      </c>
      <c r="U132" s="33">
        <v>20</v>
      </c>
      <c r="V132" s="32">
        <v>-5.6666666666666661</v>
      </c>
    </row>
    <row r="133" spans="2:22">
      <c r="C133">
        <v>10</v>
      </c>
      <c r="D133">
        <v>20</v>
      </c>
      <c r="E133">
        <v>50</v>
      </c>
      <c r="F133" s="1">
        <f t="shared" si="12"/>
        <v>0.83333333333333337</v>
      </c>
      <c r="G133" s="1">
        <f t="shared" si="14"/>
        <v>20.833333333333332</v>
      </c>
      <c r="I133">
        <v>20</v>
      </c>
      <c r="J133" s="1">
        <v>1.55</v>
      </c>
      <c r="K133" s="1">
        <v>6.2</v>
      </c>
      <c r="L133" s="1">
        <f t="shared" si="15"/>
        <v>-4.6500000000000004</v>
      </c>
      <c r="M133" s="17">
        <v>20</v>
      </c>
      <c r="N133" s="1">
        <v>15.166666666666666</v>
      </c>
      <c r="O133" s="1">
        <v>18.399999999999999</v>
      </c>
      <c r="P133" s="1">
        <f t="shared" si="13"/>
        <v>-3.2333333333333325</v>
      </c>
      <c r="R133" s="31">
        <v>20</v>
      </c>
      <c r="S133" s="32">
        <v>-4.6500000000000004</v>
      </c>
      <c r="U133" s="33">
        <v>20</v>
      </c>
      <c r="V133" s="32">
        <v>-3.2333333333333325</v>
      </c>
    </row>
    <row r="134" spans="2:22">
      <c r="C134">
        <v>10</v>
      </c>
      <c r="D134">
        <v>21</v>
      </c>
      <c r="E134">
        <v>43</v>
      </c>
      <c r="F134" s="1">
        <f t="shared" si="12"/>
        <v>0.71666666666666667</v>
      </c>
      <c r="G134" s="1">
        <f t="shared" si="14"/>
        <v>21.716666666666665</v>
      </c>
      <c r="I134">
        <v>20</v>
      </c>
      <c r="J134" s="1">
        <v>1.7333333333333334</v>
      </c>
      <c r="K134" s="1">
        <v>6.2</v>
      </c>
      <c r="L134" s="1">
        <f t="shared" si="15"/>
        <v>-4.4666666666666668</v>
      </c>
      <c r="M134" s="17">
        <v>20</v>
      </c>
      <c r="N134" s="1">
        <v>15.5</v>
      </c>
      <c r="O134" s="1">
        <v>18.399999999999999</v>
      </c>
      <c r="P134" s="1">
        <f t="shared" si="13"/>
        <v>-2.8999999999999986</v>
      </c>
      <c r="R134" s="31">
        <v>20</v>
      </c>
      <c r="S134" s="32">
        <v>-4.4666666666666668</v>
      </c>
      <c r="U134" s="33">
        <v>20</v>
      </c>
      <c r="V134" s="32">
        <v>-2.8999999999999986</v>
      </c>
    </row>
    <row r="135" spans="2:22">
      <c r="C135">
        <v>11</v>
      </c>
      <c r="D135">
        <v>3</v>
      </c>
      <c r="E135">
        <v>15</v>
      </c>
      <c r="F135" s="1">
        <f t="shared" si="12"/>
        <v>0.25</v>
      </c>
      <c r="G135" s="1">
        <f t="shared" si="14"/>
        <v>3.25</v>
      </c>
      <c r="I135">
        <v>20</v>
      </c>
      <c r="J135" s="1">
        <v>1.7333333333333334</v>
      </c>
      <c r="K135" s="1">
        <v>6.2</v>
      </c>
      <c r="L135" s="1">
        <f t="shared" si="15"/>
        <v>-4.4666666666666668</v>
      </c>
      <c r="M135" s="17">
        <v>21</v>
      </c>
      <c r="N135" s="1">
        <v>12.633333333333333</v>
      </c>
      <c r="O135" s="1">
        <v>18.433333333333334</v>
      </c>
      <c r="P135" s="1">
        <f t="shared" si="13"/>
        <v>-5.8000000000000007</v>
      </c>
      <c r="R135" s="31">
        <v>20</v>
      </c>
      <c r="S135" s="32">
        <v>-4.4666666666666668</v>
      </c>
      <c r="U135" s="33">
        <v>21</v>
      </c>
      <c r="V135" s="32">
        <v>-5.8000000000000007</v>
      </c>
    </row>
    <row r="136" spans="2:22">
      <c r="C136">
        <v>11</v>
      </c>
      <c r="D136">
        <v>6</v>
      </c>
      <c r="E136">
        <v>12</v>
      </c>
      <c r="F136" s="1">
        <f t="shared" si="12"/>
        <v>0.2</v>
      </c>
      <c r="G136" s="1">
        <f t="shared" si="14"/>
        <v>6.2</v>
      </c>
      <c r="I136">
        <v>20</v>
      </c>
      <c r="J136" s="1">
        <v>4.55</v>
      </c>
      <c r="K136" s="1">
        <v>6.2</v>
      </c>
      <c r="L136" s="1">
        <f t="shared" si="15"/>
        <v>-1.6500000000000004</v>
      </c>
      <c r="M136" s="17">
        <v>21</v>
      </c>
      <c r="N136" s="1">
        <v>14.7</v>
      </c>
      <c r="O136" s="1">
        <v>18.433333333333334</v>
      </c>
      <c r="P136" s="1">
        <f t="shared" si="13"/>
        <v>-3.7333333333333343</v>
      </c>
      <c r="R136" s="31">
        <v>20</v>
      </c>
      <c r="S136" s="32">
        <v>-1.6500000000000004</v>
      </c>
      <c r="U136" s="33">
        <v>21</v>
      </c>
      <c r="V136" s="32">
        <v>-3.7333333333333343</v>
      </c>
    </row>
    <row r="137" spans="2:22">
      <c r="C137">
        <v>13</v>
      </c>
      <c r="D137">
        <v>6</v>
      </c>
      <c r="E137">
        <v>14</v>
      </c>
      <c r="F137" s="1">
        <f t="shared" si="12"/>
        <v>0.23333333333333334</v>
      </c>
      <c r="G137" s="1">
        <f t="shared" si="14"/>
        <v>6.2333333333333334</v>
      </c>
      <c r="I137">
        <v>21</v>
      </c>
      <c r="J137" s="1">
        <v>1.7833333333333332</v>
      </c>
      <c r="K137" s="1">
        <v>6.15</v>
      </c>
      <c r="L137" s="1">
        <f t="shared" si="15"/>
        <v>-4.3666666666666671</v>
      </c>
      <c r="M137" s="17">
        <v>21</v>
      </c>
      <c r="N137" s="1">
        <v>17.3</v>
      </c>
      <c r="O137" s="1">
        <v>18.433333333333334</v>
      </c>
      <c r="P137" s="1">
        <f t="shared" si="13"/>
        <v>-1.1333333333333329</v>
      </c>
      <c r="R137" s="31">
        <v>21</v>
      </c>
      <c r="S137" s="32">
        <v>-4.3666666666666671</v>
      </c>
      <c r="U137" s="33">
        <v>21</v>
      </c>
      <c r="V137" s="32">
        <v>-1.1333333333333329</v>
      </c>
    </row>
    <row r="138" spans="2:22">
      <c r="C138">
        <v>13</v>
      </c>
      <c r="D138" s="8">
        <v>6</v>
      </c>
      <c r="E138" s="8">
        <v>41</v>
      </c>
      <c r="F138" s="9">
        <f t="shared" si="12"/>
        <v>0.68333333333333335</v>
      </c>
      <c r="G138" s="9">
        <f t="shared" si="14"/>
        <v>6.6833333333333336</v>
      </c>
      <c r="I138">
        <v>21</v>
      </c>
      <c r="J138" s="1">
        <v>7.85</v>
      </c>
      <c r="K138" s="1">
        <v>6.15</v>
      </c>
      <c r="L138" s="1">
        <f t="shared" si="15"/>
        <v>1.6999999999999993</v>
      </c>
      <c r="M138" s="17">
        <v>21</v>
      </c>
      <c r="N138" s="1">
        <v>18.366666666666667</v>
      </c>
      <c r="O138" s="1">
        <v>18.433333333333334</v>
      </c>
      <c r="P138" s="1">
        <f t="shared" si="13"/>
        <v>-6.666666666666643E-2</v>
      </c>
      <c r="R138" s="31">
        <v>21</v>
      </c>
      <c r="S138" s="32">
        <v>1.6999999999999993</v>
      </c>
      <c r="U138" s="33">
        <v>21</v>
      </c>
      <c r="V138" s="32">
        <v>-6.666666666666643E-2</v>
      </c>
    </row>
    <row r="139" spans="2:22">
      <c r="C139">
        <v>13</v>
      </c>
      <c r="D139">
        <v>20</v>
      </c>
      <c r="E139">
        <v>54</v>
      </c>
      <c r="F139" s="1">
        <f t="shared" si="12"/>
        <v>0.9</v>
      </c>
      <c r="G139" s="1">
        <f t="shared" si="14"/>
        <v>20.9</v>
      </c>
      <c r="I139">
        <v>22</v>
      </c>
      <c r="J139" s="1">
        <v>5.5</v>
      </c>
      <c r="K139" s="1">
        <v>6.1</v>
      </c>
      <c r="L139" s="1">
        <f t="shared" si="15"/>
        <v>-0.59999999999999964</v>
      </c>
      <c r="M139" s="17">
        <v>21</v>
      </c>
      <c r="N139" s="1">
        <v>19.016666666666666</v>
      </c>
      <c r="O139" s="1">
        <v>18.433333333333334</v>
      </c>
      <c r="P139" s="1">
        <f t="shared" si="13"/>
        <v>0.58333333333333215</v>
      </c>
      <c r="R139" s="31">
        <v>22</v>
      </c>
      <c r="S139" s="32">
        <v>-0.59999999999999964</v>
      </c>
      <c r="U139" s="33">
        <v>21</v>
      </c>
      <c r="V139" s="32">
        <v>0.58333333333333215</v>
      </c>
    </row>
    <row r="140" spans="2:22">
      <c r="C140">
        <v>14</v>
      </c>
      <c r="D140" s="12">
        <v>18</v>
      </c>
      <c r="E140" s="12">
        <v>51</v>
      </c>
      <c r="F140" s="13">
        <f t="shared" si="12"/>
        <v>0.85</v>
      </c>
      <c r="G140" s="13">
        <f t="shared" si="14"/>
        <v>18.850000000000001</v>
      </c>
      <c r="I140">
        <v>22</v>
      </c>
      <c r="J140" s="1">
        <v>6.1833333333333336</v>
      </c>
      <c r="K140" s="1">
        <v>6.1</v>
      </c>
      <c r="L140" s="1">
        <f t="shared" si="15"/>
        <v>8.3333333333333925E-2</v>
      </c>
      <c r="M140" s="17">
        <v>21</v>
      </c>
      <c r="N140" s="1">
        <v>19.316666666666666</v>
      </c>
      <c r="O140" s="1">
        <v>18.433333333333334</v>
      </c>
      <c r="P140" s="1">
        <f t="shared" si="13"/>
        <v>0.88333333333333286</v>
      </c>
      <c r="R140" s="31">
        <v>22</v>
      </c>
      <c r="S140" s="32">
        <v>8.3333333333333925E-2</v>
      </c>
      <c r="U140" s="33">
        <v>21</v>
      </c>
      <c r="V140" s="32">
        <v>0.88333333333333286</v>
      </c>
    </row>
    <row r="141" spans="2:22">
      <c r="C141">
        <v>14</v>
      </c>
      <c r="D141" s="12">
        <v>18</v>
      </c>
      <c r="E141" s="12">
        <v>51</v>
      </c>
      <c r="F141" s="13">
        <f t="shared" si="12"/>
        <v>0.85</v>
      </c>
      <c r="G141" s="13">
        <f t="shared" si="14"/>
        <v>18.850000000000001</v>
      </c>
      <c r="I141">
        <v>22</v>
      </c>
      <c r="J141" s="1">
        <v>6.85</v>
      </c>
      <c r="K141" s="1">
        <v>6.1</v>
      </c>
      <c r="L141" s="1">
        <f t="shared" si="15"/>
        <v>0.75</v>
      </c>
      <c r="M141" s="17">
        <v>21</v>
      </c>
      <c r="N141" s="1">
        <v>22.016666666666666</v>
      </c>
      <c r="O141" s="1">
        <v>18.433333333333334</v>
      </c>
      <c r="P141" s="1">
        <f t="shared" si="13"/>
        <v>3.5833333333333321</v>
      </c>
      <c r="R141" s="31">
        <v>22</v>
      </c>
      <c r="S141" s="32">
        <v>0.75</v>
      </c>
      <c r="U141" s="33">
        <v>21</v>
      </c>
      <c r="V141" s="32">
        <v>3.5833333333333321</v>
      </c>
    </row>
    <row r="142" spans="2:22">
      <c r="B142" t="s">
        <v>135</v>
      </c>
      <c r="C142">
        <v>15</v>
      </c>
      <c r="D142" s="8">
        <v>18</v>
      </c>
      <c r="E142" s="8">
        <v>43</v>
      </c>
      <c r="F142" s="9">
        <f t="shared" si="12"/>
        <v>0.71666666666666667</v>
      </c>
      <c r="G142" s="9">
        <f t="shared" si="14"/>
        <v>18.716666666666665</v>
      </c>
      <c r="I142">
        <v>22</v>
      </c>
      <c r="J142" s="1">
        <v>6.85</v>
      </c>
      <c r="K142" s="1">
        <v>6.1</v>
      </c>
      <c r="L142" s="1">
        <f t="shared" si="15"/>
        <v>0.75</v>
      </c>
      <c r="M142" s="17">
        <v>21</v>
      </c>
      <c r="N142" s="1">
        <v>22.65</v>
      </c>
      <c r="O142" s="1">
        <v>18.433333333333334</v>
      </c>
      <c r="P142" s="1">
        <f t="shared" si="13"/>
        <v>4.216666666666665</v>
      </c>
      <c r="R142" s="31">
        <v>22</v>
      </c>
      <c r="S142" s="32">
        <v>0.75</v>
      </c>
      <c r="U142" s="33">
        <v>21</v>
      </c>
      <c r="V142" s="32">
        <v>4.216666666666665</v>
      </c>
    </row>
    <row r="143" spans="2:22">
      <c r="C143">
        <v>16</v>
      </c>
      <c r="D143">
        <v>21</v>
      </c>
      <c r="E143">
        <v>1</v>
      </c>
      <c r="F143" s="1">
        <f t="shared" si="12"/>
        <v>1.6666666666666666E-2</v>
      </c>
      <c r="G143" s="1">
        <f t="shared" si="14"/>
        <v>21.016666666666666</v>
      </c>
      <c r="I143">
        <v>22</v>
      </c>
      <c r="J143" s="1">
        <v>6.85</v>
      </c>
      <c r="K143" s="1">
        <v>6.1</v>
      </c>
      <c r="L143" s="1">
        <f t="shared" si="15"/>
        <v>0.75</v>
      </c>
      <c r="M143" s="17">
        <v>22</v>
      </c>
      <c r="N143" s="1">
        <v>13.966666666666667</v>
      </c>
      <c r="O143" s="1">
        <v>18.466666666666665</v>
      </c>
      <c r="P143" s="1">
        <f t="shared" si="13"/>
        <v>-4.4999999999999982</v>
      </c>
      <c r="R143" s="31">
        <v>22</v>
      </c>
      <c r="S143" s="32">
        <v>0.75</v>
      </c>
      <c r="U143" s="33">
        <v>22</v>
      </c>
      <c r="V143" s="32">
        <v>-4.4999999999999982</v>
      </c>
    </row>
    <row r="144" spans="2:22">
      <c r="C144">
        <v>17</v>
      </c>
      <c r="D144">
        <v>22</v>
      </c>
      <c r="E144">
        <v>30</v>
      </c>
      <c r="F144" s="1">
        <f t="shared" si="12"/>
        <v>0.5</v>
      </c>
      <c r="G144" s="1">
        <f t="shared" si="14"/>
        <v>22.5</v>
      </c>
      <c r="I144">
        <v>22</v>
      </c>
      <c r="J144" s="1">
        <v>9.0666666666666664</v>
      </c>
      <c r="K144" s="1">
        <v>6.1</v>
      </c>
      <c r="L144" s="1">
        <f t="shared" si="15"/>
        <v>2.9666666666666668</v>
      </c>
      <c r="M144" s="17">
        <v>22</v>
      </c>
      <c r="N144" s="1">
        <v>13.966666666666667</v>
      </c>
      <c r="O144" s="1">
        <v>18.466666666666665</v>
      </c>
      <c r="P144" s="1">
        <f t="shared" si="13"/>
        <v>-4.4999999999999982</v>
      </c>
      <c r="R144" s="31">
        <v>22</v>
      </c>
      <c r="S144" s="32">
        <v>2.9666666666666668</v>
      </c>
      <c r="U144" s="33">
        <v>22</v>
      </c>
      <c r="V144" s="32">
        <v>-4.4999999999999982</v>
      </c>
    </row>
    <row r="145" spans="1:22">
      <c r="A145" s="52"/>
      <c r="C145">
        <v>17</v>
      </c>
      <c r="D145">
        <v>23</v>
      </c>
      <c r="E145">
        <v>6</v>
      </c>
      <c r="F145" s="1">
        <f t="shared" si="12"/>
        <v>0.1</v>
      </c>
      <c r="G145" s="1">
        <f t="shared" si="14"/>
        <v>23.1</v>
      </c>
      <c r="I145">
        <v>22</v>
      </c>
      <c r="J145" s="1">
        <v>9.2666666666666675</v>
      </c>
      <c r="K145" s="1">
        <v>6.1</v>
      </c>
      <c r="L145" s="1">
        <f t="shared" si="15"/>
        <v>3.1666666666666679</v>
      </c>
      <c r="M145" s="17">
        <v>22</v>
      </c>
      <c r="N145" s="1">
        <v>13.966666666666667</v>
      </c>
      <c r="O145" s="1">
        <v>18.466666666666665</v>
      </c>
      <c r="P145" s="1">
        <f t="shared" si="13"/>
        <v>-4.4999999999999982</v>
      </c>
      <c r="R145" s="31">
        <v>22</v>
      </c>
      <c r="S145" s="32">
        <v>3.1666666666666679</v>
      </c>
      <c r="U145" s="33">
        <v>22</v>
      </c>
      <c r="V145" s="32">
        <v>-4.4999999999999982</v>
      </c>
    </row>
    <row r="146" spans="1:22">
      <c r="C146">
        <v>18</v>
      </c>
      <c r="D146">
        <v>11</v>
      </c>
      <c r="E146">
        <v>26</v>
      </c>
      <c r="F146" s="1">
        <f t="shared" si="12"/>
        <v>0.43333333333333335</v>
      </c>
      <c r="G146" s="1">
        <f t="shared" si="14"/>
        <v>11.433333333333334</v>
      </c>
      <c r="I146">
        <v>22</v>
      </c>
      <c r="J146" s="1">
        <v>9.2666666666666675</v>
      </c>
      <c r="K146" s="1">
        <v>6.1</v>
      </c>
      <c r="L146" s="1">
        <f t="shared" si="15"/>
        <v>3.1666666666666679</v>
      </c>
      <c r="M146" s="17">
        <v>22</v>
      </c>
      <c r="N146" s="1">
        <v>13.966666666666667</v>
      </c>
      <c r="O146" s="1">
        <v>18.466666666666665</v>
      </c>
      <c r="P146" s="1">
        <f t="shared" si="13"/>
        <v>-4.4999999999999982</v>
      </c>
      <c r="R146" s="31">
        <v>22</v>
      </c>
      <c r="S146" s="32">
        <v>3.1666666666666679</v>
      </c>
      <c r="U146" s="33">
        <v>22</v>
      </c>
      <c r="V146" s="32">
        <v>-4.4999999999999982</v>
      </c>
    </row>
    <row r="147" spans="1:22">
      <c r="C147">
        <v>18</v>
      </c>
      <c r="D147">
        <v>6</v>
      </c>
      <c r="E147">
        <v>52</v>
      </c>
      <c r="F147" s="1">
        <f t="shared" si="12"/>
        <v>0.8666666666666667</v>
      </c>
      <c r="G147" s="1">
        <f t="shared" si="14"/>
        <v>6.8666666666666671</v>
      </c>
      <c r="I147">
        <v>22</v>
      </c>
      <c r="J147" s="1">
        <v>11.9</v>
      </c>
      <c r="K147" s="1">
        <v>6.1</v>
      </c>
      <c r="L147" s="1">
        <f t="shared" si="15"/>
        <v>5.8000000000000007</v>
      </c>
      <c r="M147" s="17">
        <v>22</v>
      </c>
      <c r="N147" s="1">
        <v>13.97</v>
      </c>
      <c r="O147" s="1">
        <v>18.47</v>
      </c>
      <c r="P147" s="1">
        <f t="shared" si="13"/>
        <v>-4.4999999999999982</v>
      </c>
      <c r="R147" s="31">
        <v>22</v>
      </c>
      <c r="S147" s="32">
        <v>5.8000000000000007</v>
      </c>
      <c r="U147" s="33">
        <v>22</v>
      </c>
      <c r="V147" s="32">
        <v>-4.5</v>
      </c>
    </row>
    <row r="148" spans="1:22">
      <c r="C148">
        <v>18</v>
      </c>
      <c r="D148">
        <v>6</v>
      </c>
      <c r="E148">
        <v>58</v>
      </c>
      <c r="F148" s="1">
        <f t="shared" si="12"/>
        <v>0.96666666666666667</v>
      </c>
      <c r="G148" s="1">
        <f t="shared" si="14"/>
        <v>6.9666666666666668</v>
      </c>
      <c r="I148">
        <v>26</v>
      </c>
      <c r="J148" s="1">
        <v>6.1833333333333336</v>
      </c>
      <c r="K148" s="1">
        <v>5.9333333333333336</v>
      </c>
      <c r="L148" s="1">
        <f t="shared" si="15"/>
        <v>0.25</v>
      </c>
      <c r="M148" s="17">
        <v>22</v>
      </c>
      <c r="N148" s="1">
        <v>14.1</v>
      </c>
      <c r="O148" s="1">
        <v>18.466666666666665</v>
      </c>
      <c r="P148" s="1">
        <f t="shared" si="13"/>
        <v>-4.3666666666666654</v>
      </c>
      <c r="R148" s="31">
        <v>26</v>
      </c>
      <c r="S148" s="32">
        <v>0.25</v>
      </c>
      <c r="U148" s="33">
        <v>22</v>
      </c>
      <c r="V148" s="32">
        <v>-4.3666666666666654</v>
      </c>
    </row>
    <row r="149" spans="1:22">
      <c r="C149">
        <v>19</v>
      </c>
      <c r="D149">
        <v>20</v>
      </c>
      <c r="E149">
        <v>36</v>
      </c>
      <c r="F149" s="1">
        <f t="shared" si="12"/>
        <v>0.6</v>
      </c>
      <c r="G149" s="1">
        <f t="shared" si="14"/>
        <v>20.6</v>
      </c>
      <c r="I149">
        <v>26</v>
      </c>
      <c r="J149" s="1">
        <v>9.3000000000000007</v>
      </c>
      <c r="K149" s="1">
        <v>5.9333333333333336</v>
      </c>
      <c r="L149" s="1">
        <f t="shared" si="15"/>
        <v>3.3666666666666671</v>
      </c>
      <c r="M149" s="17">
        <v>22</v>
      </c>
      <c r="N149" s="1">
        <v>14.25</v>
      </c>
      <c r="O149" s="1">
        <v>18.466666666666665</v>
      </c>
      <c r="P149" s="1">
        <f t="shared" si="13"/>
        <v>-4.216666666666665</v>
      </c>
      <c r="R149" s="31">
        <v>26</v>
      </c>
      <c r="S149" s="32">
        <v>3.3666666666666671</v>
      </c>
      <c r="U149" s="33">
        <v>22</v>
      </c>
      <c r="V149" s="32">
        <v>-4.216666666666665</v>
      </c>
    </row>
    <row r="150" spans="1:22">
      <c r="B150" t="s">
        <v>136</v>
      </c>
      <c r="C150">
        <v>20</v>
      </c>
      <c r="D150" s="8">
        <v>1</v>
      </c>
      <c r="E150" s="8">
        <v>33</v>
      </c>
      <c r="F150" s="9">
        <f t="shared" si="12"/>
        <v>0.55000000000000004</v>
      </c>
      <c r="G150" s="9">
        <f t="shared" si="14"/>
        <v>1.55</v>
      </c>
      <c r="I150" s="16">
        <v>31</v>
      </c>
      <c r="J150" s="19">
        <v>1.2</v>
      </c>
      <c r="K150" s="19">
        <v>5.7166666666666668</v>
      </c>
      <c r="L150" s="19">
        <f t="shared" si="15"/>
        <v>-4.5166666666666666</v>
      </c>
      <c r="M150" s="17">
        <v>22</v>
      </c>
      <c r="N150" s="1">
        <v>14.25</v>
      </c>
      <c r="O150" s="1">
        <v>18.466666666666665</v>
      </c>
      <c r="P150" s="1">
        <f t="shared" si="13"/>
        <v>-4.216666666666665</v>
      </c>
      <c r="R150" s="31">
        <v>31</v>
      </c>
      <c r="S150" s="32">
        <v>-4.5166666666666666</v>
      </c>
      <c r="U150" s="33">
        <v>22</v>
      </c>
      <c r="V150" s="32">
        <v>-4.216666666666665</v>
      </c>
    </row>
    <row r="151" spans="1:22">
      <c r="C151">
        <v>20</v>
      </c>
      <c r="D151" s="12">
        <v>1</v>
      </c>
      <c r="E151" s="12">
        <v>44</v>
      </c>
      <c r="F151" s="13">
        <f t="shared" si="12"/>
        <v>0.73333333333333328</v>
      </c>
      <c r="G151" s="13">
        <f t="shared" si="14"/>
        <v>1.7333333333333334</v>
      </c>
      <c r="M151" s="17">
        <v>22</v>
      </c>
      <c r="N151" s="1">
        <v>14.25</v>
      </c>
      <c r="O151" s="1">
        <v>18.466666666666665</v>
      </c>
      <c r="P151" s="1">
        <f t="shared" si="13"/>
        <v>-4.216666666666665</v>
      </c>
      <c r="U151" s="33">
        <v>22</v>
      </c>
      <c r="V151" s="32">
        <v>-4.216666666666665</v>
      </c>
    </row>
    <row r="152" spans="1:22">
      <c r="C152">
        <v>20</v>
      </c>
      <c r="D152" s="12">
        <v>1</v>
      </c>
      <c r="E152" s="12">
        <v>44</v>
      </c>
      <c r="F152" s="13">
        <f t="shared" si="12"/>
        <v>0.73333333333333328</v>
      </c>
      <c r="G152" s="13">
        <f t="shared" si="14"/>
        <v>1.7333333333333334</v>
      </c>
      <c r="M152" s="17">
        <v>23</v>
      </c>
      <c r="N152" s="1">
        <v>23.966666666666665</v>
      </c>
      <c r="O152" s="1">
        <v>18.5</v>
      </c>
      <c r="P152" s="1">
        <f t="shared" si="13"/>
        <v>5.466666666666665</v>
      </c>
      <c r="U152" s="33">
        <v>23</v>
      </c>
      <c r="V152" s="32">
        <v>5.466666666666665</v>
      </c>
    </row>
    <row r="153" spans="1:22">
      <c r="C153">
        <v>20</v>
      </c>
      <c r="D153">
        <v>4</v>
      </c>
      <c r="E153">
        <v>33</v>
      </c>
      <c r="F153" s="1">
        <f t="shared" si="12"/>
        <v>0.55000000000000004</v>
      </c>
      <c r="G153" s="1">
        <f t="shared" si="14"/>
        <v>4.55</v>
      </c>
      <c r="M153" s="17">
        <v>26</v>
      </c>
      <c r="N153" s="1">
        <v>23.816666666666666</v>
      </c>
      <c r="O153" s="1">
        <v>18.600000000000001</v>
      </c>
      <c r="P153" s="1">
        <f t="shared" si="13"/>
        <v>5.216666666666665</v>
      </c>
      <c r="U153" s="33">
        <v>26</v>
      </c>
      <c r="V153" s="32">
        <v>5.216666666666665</v>
      </c>
    </row>
    <row r="154" spans="1:22">
      <c r="C154">
        <v>20</v>
      </c>
      <c r="D154">
        <v>12</v>
      </c>
      <c r="E154">
        <v>44</v>
      </c>
      <c r="F154" s="1">
        <f t="shared" si="12"/>
        <v>0.73333333333333328</v>
      </c>
      <c r="G154" s="1">
        <f t="shared" si="14"/>
        <v>12.733333333333333</v>
      </c>
    </row>
    <row r="155" spans="1:22">
      <c r="C155">
        <v>20</v>
      </c>
      <c r="D155">
        <v>15</v>
      </c>
      <c r="E155">
        <v>10</v>
      </c>
      <c r="F155" s="1">
        <f t="shared" si="12"/>
        <v>0.16666666666666666</v>
      </c>
      <c r="G155" s="1">
        <f t="shared" si="14"/>
        <v>15.166666666666666</v>
      </c>
    </row>
    <row r="156" spans="1:22">
      <c r="C156">
        <v>20</v>
      </c>
      <c r="D156">
        <v>15</v>
      </c>
      <c r="E156">
        <v>30</v>
      </c>
      <c r="F156" s="1">
        <f t="shared" si="12"/>
        <v>0.5</v>
      </c>
      <c r="G156" s="1">
        <f t="shared" si="14"/>
        <v>15.5</v>
      </c>
      <c r="P156">
        <v>39</v>
      </c>
    </row>
    <row r="157" spans="1:22">
      <c r="C157">
        <v>21</v>
      </c>
      <c r="D157" s="8">
        <v>1</v>
      </c>
      <c r="E157" s="8">
        <v>47</v>
      </c>
      <c r="F157" s="9">
        <f t="shared" si="12"/>
        <v>0.78333333333333333</v>
      </c>
      <c r="G157" s="9">
        <f t="shared" si="14"/>
        <v>1.7833333333333332</v>
      </c>
    </row>
    <row r="158" spans="1:22">
      <c r="C158">
        <v>21</v>
      </c>
      <c r="D158">
        <v>7</v>
      </c>
      <c r="E158">
        <v>51</v>
      </c>
      <c r="F158" s="1">
        <f t="shared" si="12"/>
        <v>0.85</v>
      </c>
      <c r="G158" s="1">
        <f t="shared" si="14"/>
        <v>7.85</v>
      </c>
    </row>
    <row r="159" spans="1:22">
      <c r="C159">
        <v>21</v>
      </c>
      <c r="D159">
        <v>12</v>
      </c>
      <c r="E159">
        <v>38</v>
      </c>
      <c r="F159" s="1">
        <f t="shared" si="12"/>
        <v>0.6333333333333333</v>
      </c>
      <c r="G159" s="1">
        <f t="shared" si="14"/>
        <v>12.633333333333333</v>
      </c>
    </row>
    <row r="160" spans="1:22">
      <c r="C160">
        <v>21</v>
      </c>
      <c r="D160">
        <v>14</v>
      </c>
      <c r="E160">
        <v>42</v>
      </c>
      <c r="F160" s="1">
        <f t="shared" si="12"/>
        <v>0.7</v>
      </c>
      <c r="G160" s="1">
        <f t="shared" si="14"/>
        <v>14.7</v>
      </c>
    </row>
    <row r="161" spans="3:7">
      <c r="C161">
        <v>21</v>
      </c>
      <c r="D161">
        <v>17</v>
      </c>
      <c r="E161">
        <v>18</v>
      </c>
      <c r="F161" s="1">
        <f t="shared" si="12"/>
        <v>0.3</v>
      </c>
      <c r="G161" s="1">
        <f t="shared" si="14"/>
        <v>17.3</v>
      </c>
    </row>
    <row r="162" spans="3:7">
      <c r="C162">
        <v>21</v>
      </c>
      <c r="D162">
        <v>18</v>
      </c>
      <c r="E162">
        <v>22</v>
      </c>
      <c r="F162" s="1">
        <f t="shared" si="12"/>
        <v>0.36666666666666664</v>
      </c>
      <c r="G162" s="1">
        <f t="shared" si="14"/>
        <v>18.366666666666667</v>
      </c>
    </row>
    <row r="163" spans="3:7">
      <c r="C163">
        <v>21</v>
      </c>
      <c r="D163">
        <v>19</v>
      </c>
      <c r="E163">
        <v>1</v>
      </c>
      <c r="F163" s="1">
        <f t="shared" si="12"/>
        <v>1.6666666666666666E-2</v>
      </c>
      <c r="G163" s="1">
        <f t="shared" si="14"/>
        <v>19.016666666666666</v>
      </c>
    </row>
    <row r="164" spans="3:7">
      <c r="C164">
        <v>21</v>
      </c>
      <c r="D164">
        <v>19</v>
      </c>
      <c r="E164">
        <v>19</v>
      </c>
      <c r="F164" s="1">
        <f t="shared" si="12"/>
        <v>0.31666666666666665</v>
      </c>
      <c r="G164" s="1">
        <f t="shared" si="14"/>
        <v>19.316666666666666</v>
      </c>
    </row>
    <row r="165" spans="3:7">
      <c r="C165">
        <v>21</v>
      </c>
      <c r="D165">
        <v>22</v>
      </c>
      <c r="E165">
        <v>1</v>
      </c>
      <c r="F165" s="1">
        <f t="shared" si="12"/>
        <v>1.6666666666666666E-2</v>
      </c>
      <c r="G165" s="1">
        <f t="shared" si="14"/>
        <v>22.016666666666666</v>
      </c>
    </row>
    <row r="166" spans="3:7">
      <c r="C166">
        <v>21</v>
      </c>
      <c r="D166">
        <v>22</v>
      </c>
      <c r="E166">
        <v>39</v>
      </c>
      <c r="F166" s="1">
        <f t="shared" si="12"/>
        <v>0.65</v>
      </c>
      <c r="G166" s="1">
        <f t="shared" si="14"/>
        <v>22.65</v>
      </c>
    </row>
    <row r="167" spans="3:7">
      <c r="C167">
        <v>22</v>
      </c>
      <c r="D167">
        <v>5</v>
      </c>
      <c r="E167">
        <v>30</v>
      </c>
      <c r="F167" s="1">
        <f t="shared" si="12"/>
        <v>0.5</v>
      </c>
      <c r="G167" s="1">
        <f t="shared" si="14"/>
        <v>5.5</v>
      </c>
    </row>
    <row r="168" spans="3:7">
      <c r="C168">
        <v>22</v>
      </c>
      <c r="D168">
        <v>6</v>
      </c>
      <c r="E168">
        <v>11</v>
      </c>
      <c r="F168" s="1">
        <f t="shared" si="12"/>
        <v>0.18333333333333332</v>
      </c>
      <c r="G168" s="1">
        <f t="shared" si="14"/>
        <v>6.1833333333333336</v>
      </c>
    </row>
    <row r="169" spans="3:7">
      <c r="C169">
        <v>22</v>
      </c>
      <c r="D169" s="10">
        <v>6</v>
      </c>
      <c r="E169" s="10">
        <v>51</v>
      </c>
      <c r="F169" s="11">
        <f t="shared" si="12"/>
        <v>0.85</v>
      </c>
      <c r="G169" s="11">
        <f t="shared" si="14"/>
        <v>6.85</v>
      </c>
    </row>
    <row r="170" spans="3:7">
      <c r="C170">
        <v>22</v>
      </c>
      <c r="D170" s="10">
        <v>6</v>
      </c>
      <c r="E170" s="10">
        <v>51</v>
      </c>
      <c r="F170" s="11">
        <f t="shared" si="12"/>
        <v>0.85</v>
      </c>
      <c r="G170" s="11">
        <f t="shared" si="14"/>
        <v>6.85</v>
      </c>
    </row>
    <row r="171" spans="3:7">
      <c r="C171">
        <v>22</v>
      </c>
      <c r="D171" s="10">
        <v>6</v>
      </c>
      <c r="E171" s="10">
        <v>51</v>
      </c>
      <c r="F171" s="11">
        <f t="shared" si="12"/>
        <v>0.85</v>
      </c>
      <c r="G171" s="11">
        <f t="shared" si="14"/>
        <v>6.85</v>
      </c>
    </row>
    <row r="172" spans="3:7">
      <c r="C172">
        <v>22</v>
      </c>
      <c r="D172">
        <v>9</v>
      </c>
      <c r="E172">
        <v>4</v>
      </c>
      <c r="F172" s="1">
        <f t="shared" si="12"/>
        <v>6.6666666666666666E-2</v>
      </c>
      <c r="G172" s="1">
        <f t="shared" si="14"/>
        <v>9.0666666666666664</v>
      </c>
    </row>
    <row r="173" spans="3:7">
      <c r="C173">
        <v>22</v>
      </c>
      <c r="D173" s="10">
        <v>9</v>
      </c>
      <c r="E173" s="10">
        <v>16</v>
      </c>
      <c r="F173" s="11">
        <f t="shared" si="12"/>
        <v>0.26666666666666666</v>
      </c>
      <c r="G173" s="11">
        <f t="shared" si="14"/>
        <v>9.2666666666666675</v>
      </c>
    </row>
    <row r="174" spans="3:7">
      <c r="C174">
        <v>22</v>
      </c>
      <c r="D174" s="10">
        <v>9</v>
      </c>
      <c r="E174" s="10">
        <v>16</v>
      </c>
      <c r="F174" s="11">
        <f t="shared" si="12"/>
        <v>0.26666666666666666</v>
      </c>
      <c r="G174" s="11">
        <f t="shared" si="14"/>
        <v>9.2666666666666675</v>
      </c>
    </row>
    <row r="175" spans="3:7">
      <c r="C175">
        <v>22</v>
      </c>
      <c r="D175">
        <v>11</v>
      </c>
      <c r="E175">
        <v>54</v>
      </c>
      <c r="F175" s="1">
        <f t="shared" si="12"/>
        <v>0.9</v>
      </c>
      <c r="G175" s="1">
        <f t="shared" si="14"/>
        <v>11.9</v>
      </c>
    </row>
    <row r="176" spans="3:7">
      <c r="C176">
        <v>22</v>
      </c>
      <c r="D176" s="10">
        <v>13</v>
      </c>
      <c r="E176" s="10">
        <v>58</v>
      </c>
      <c r="F176" s="11">
        <f t="shared" si="12"/>
        <v>0.96666666666666667</v>
      </c>
      <c r="G176" s="11">
        <f t="shared" si="14"/>
        <v>13.966666666666667</v>
      </c>
    </row>
    <row r="177" spans="2:22">
      <c r="C177">
        <v>22</v>
      </c>
      <c r="D177" s="10">
        <v>13</v>
      </c>
      <c r="E177" s="10">
        <v>58</v>
      </c>
      <c r="F177" s="11">
        <f t="shared" si="12"/>
        <v>0.96666666666666667</v>
      </c>
      <c r="G177" s="11">
        <f t="shared" si="14"/>
        <v>13.966666666666667</v>
      </c>
    </row>
    <row r="178" spans="2:22">
      <c r="C178">
        <v>22</v>
      </c>
      <c r="D178" s="10">
        <v>13</v>
      </c>
      <c r="E178" s="10">
        <v>58</v>
      </c>
      <c r="F178" s="11">
        <f t="shared" si="12"/>
        <v>0.96666666666666667</v>
      </c>
      <c r="G178" s="11">
        <f t="shared" si="14"/>
        <v>13.966666666666667</v>
      </c>
    </row>
    <row r="179" spans="2:22">
      <c r="C179">
        <v>22</v>
      </c>
      <c r="D179" s="10">
        <v>13</v>
      </c>
      <c r="E179" s="10">
        <v>58</v>
      </c>
      <c r="F179" s="11">
        <f t="shared" si="12"/>
        <v>0.96666666666666667</v>
      </c>
      <c r="G179" s="11">
        <f t="shared" si="14"/>
        <v>13.966666666666667</v>
      </c>
    </row>
    <row r="180" spans="2:22">
      <c r="C180">
        <v>22</v>
      </c>
      <c r="D180" s="10">
        <v>13</v>
      </c>
      <c r="E180" s="10">
        <v>58</v>
      </c>
      <c r="F180" s="11">
        <f t="shared" si="12"/>
        <v>0.96666666666666667</v>
      </c>
      <c r="G180" s="11">
        <f t="shared" si="14"/>
        <v>13.966666666666667</v>
      </c>
    </row>
    <row r="181" spans="2:22">
      <c r="C181">
        <v>22</v>
      </c>
      <c r="D181" s="16">
        <v>14</v>
      </c>
      <c r="E181" s="16">
        <v>6</v>
      </c>
      <c r="F181" s="19">
        <f t="shared" si="12"/>
        <v>0.1</v>
      </c>
      <c r="G181" s="19">
        <f t="shared" si="14"/>
        <v>14.1</v>
      </c>
    </row>
    <row r="182" spans="2:22">
      <c r="C182">
        <v>22</v>
      </c>
      <c r="D182" s="10">
        <v>14</v>
      </c>
      <c r="E182" s="10">
        <v>15</v>
      </c>
      <c r="F182" s="11">
        <f t="shared" si="12"/>
        <v>0.25</v>
      </c>
      <c r="G182" s="11">
        <f t="shared" si="14"/>
        <v>14.25</v>
      </c>
    </row>
    <row r="183" spans="2:22">
      <c r="C183">
        <v>22</v>
      </c>
      <c r="D183" s="10">
        <v>14</v>
      </c>
      <c r="E183" s="10">
        <v>15</v>
      </c>
      <c r="F183" s="11">
        <f t="shared" si="12"/>
        <v>0.25</v>
      </c>
      <c r="G183" s="11">
        <f t="shared" si="14"/>
        <v>14.25</v>
      </c>
    </row>
    <row r="184" spans="2:22">
      <c r="C184">
        <v>22</v>
      </c>
      <c r="D184" s="10">
        <v>14</v>
      </c>
      <c r="E184" s="10">
        <v>15</v>
      </c>
      <c r="F184" s="11">
        <f t="shared" si="12"/>
        <v>0.25</v>
      </c>
      <c r="G184" s="11">
        <f t="shared" si="14"/>
        <v>14.25</v>
      </c>
    </row>
    <row r="185" spans="2:22">
      <c r="C185">
        <v>23</v>
      </c>
      <c r="D185" s="16">
        <v>23</v>
      </c>
      <c r="E185" s="16">
        <v>58</v>
      </c>
      <c r="F185" s="19">
        <f t="shared" si="12"/>
        <v>0.96666666666666667</v>
      </c>
      <c r="G185" s="19">
        <f t="shared" si="14"/>
        <v>23.966666666666665</v>
      </c>
    </row>
    <row r="186" spans="2:22">
      <c r="C186">
        <v>26</v>
      </c>
      <c r="D186" s="8">
        <v>6</v>
      </c>
      <c r="E186" s="8">
        <v>11</v>
      </c>
      <c r="F186" s="9">
        <f t="shared" si="12"/>
        <v>0.18333333333333332</v>
      </c>
      <c r="G186" s="9">
        <f t="shared" si="14"/>
        <v>6.1833333333333336</v>
      </c>
    </row>
    <row r="187" spans="2:22">
      <c r="C187">
        <v>26</v>
      </c>
      <c r="D187">
        <v>9</v>
      </c>
      <c r="E187">
        <v>18</v>
      </c>
      <c r="F187" s="1">
        <f t="shared" si="12"/>
        <v>0.3</v>
      </c>
      <c r="G187" s="1">
        <f t="shared" si="14"/>
        <v>9.3000000000000007</v>
      </c>
    </row>
    <row r="188" spans="2:22">
      <c r="C188">
        <v>26</v>
      </c>
      <c r="D188">
        <v>23</v>
      </c>
      <c r="E188">
        <v>49</v>
      </c>
      <c r="F188" s="1">
        <f t="shared" si="12"/>
        <v>0.81666666666666665</v>
      </c>
      <c r="G188" s="1">
        <f t="shared" si="14"/>
        <v>23.816666666666666</v>
      </c>
    </row>
    <row r="189" spans="2:22">
      <c r="B189" s="16" t="s">
        <v>64</v>
      </c>
      <c r="C189" s="16">
        <v>31</v>
      </c>
      <c r="D189" s="8">
        <v>1</v>
      </c>
      <c r="E189" s="8">
        <v>12</v>
      </c>
      <c r="F189" s="9">
        <f t="shared" si="12"/>
        <v>0.2</v>
      </c>
      <c r="G189" s="9">
        <f t="shared" si="14"/>
        <v>1.2</v>
      </c>
    </row>
    <row r="190" spans="2:22">
      <c r="F190" s="1"/>
      <c r="G190" s="1"/>
    </row>
    <row r="191" spans="2:22" ht="45">
      <c r="B191" s="4" t="s">
        <v>24</v>
      </c>
      <c r="C191" s="70" t="s">
        <v>59</v>
      </c>
      <c r="D191" s="4" t="s">
        <v>2</v>
      </c>
      <c r="E191" s="4" t="s">
        <v>3</v>
      </c>
      <c r="F191" s="4" t="s">
        <v>4</v>
      </c>
      <c r="G191" s="4" t="s">
        <v>33</v>
      </c>
      <c r="I191" s="17" t="s">
        <v>25</v>
      </c>
      <c r="J191" s="20" t="s">
        <v>30</v>
      </c>
      <c r="K191" t="s">
        <v>26</v>
      </c>
      <c r="L191" s="20" t="s">
        <v>27</v>
      </c>
      <c r="M191" s="17" t="s">
        <v>25</v>
      </c>
      <c r="N191" s="20" t="s">
        <v>31</v>
      </c>
      <c r="O191" t="s">
        <v>28</v>
      </c>
      <c r="P191" s="20" t="s">
        <v>29</v>
      </c>
      <c r="R191" s="20" t="s">
        <v>25</v>
      </c>
      <c r="S191" t="s">
        <v>26</v>
      </c>
      <c r="U191" s="20" t="s">
        <v>25</v>
      </c>
      <c r="V191" t="s">
        <v>28</v>
      </c>
    </row>
    <row r="192" spans="2:22">
      <c r="C192" s="18">
        <v>13</v>
      </c>
      <c r="D192" s="8">
        <v>17</v>
      </c>
      <c r="E192" s="8">
        <v>50</v>
      </c>
      <c r="F192" s="9">
        <f t="shared" ref="F192:F214" si="16">E192/60</f>
        <v>0.83333333333333337</v>
      </c>
      <c r="G192" s="9">
        <f t="shared" ref="G192:G214" si="17">D192+F192</f>
        <v>17.833333333333332</v>
      </c>
      <c r="I192">
        <v>18</v>
      </c>
      <c r="J192" s="1">
        <v>5.55</v>
      </c>
      <c r="K192" s="1">
        <v>6.2833333333333332</v>
      </c>
      <c r="L192" s="1">
        <f>J192-K192</f>
        <v>-0.73333333333333339</v>
      </c>
      <c r="M192" s="17">
        <v>13</v>
      </c>
      <c r="N192" s="1">
        <v>17.833333333333332</v>
      </c>
      <c r="O192" s="1">
        <v>18.166666666666668</v>
      </c>
      <c r="P192" s="1">
        <f>N192-O192</f>
        <v>-0.3333333333333357</v>
      </c>
      <c r="R192" s="91">
        <v>18</v>
      </c>
      <c r="S192" s="35">
        <v>-0.73333333333333339</v>
      </c>
      <c r="U192" s="34">
        <v>13</v>
      </c>
      <c r="V192" s="35">
        <v>-0.3333333333333357</v>
      </c>
    </row>
    <row r="193" spans="3:22">
      <c r="C193">
        <v>15</v>
      </c>
      <c r="D193">
        <v>23</v>
      </c>
      <c r="E193">
        <v>13</v>
      </c>
      <c r="F193" s="1">
        <f t="shared" si="16"/>
        <v>0.21666666666666667</v>
      </c>
      <c r="G193" s="1">
        <f t="shared" si="17"/>
        <v>23.216666666666665</v>
      </c>
      <c r="I193">
        <v>21</v>
      </c>
      <c r="J193" s="1">
        <v>11.233333333333333</v>
      </c>
      <c r="K193" s="1">
        <v>6.15</v>
      </c>
      <c r="L193" s="1">
        <f t="shared" ref="L193:L195" si="18">J193-K193</f>
        <v>5.0833333333333321</v>
      </c>
      <c r="M193" s="17">
        <v>15</v>
      </c>
      <c r="N193" s="1">
        <v>23.216666666666665</v>
      </c>
      <c r="O193" s="1">
        <v>18.233333333333334</v>
      </c>
      <c r="P193" s="1">
        <f t="shared" ref="P193:P210" si="19">N193-O193</f>
        <v>4.9833333333333307</v>
      </c>
      <c r="R193" s="91">
        <v>21</v>
      </c>
      <c r="S193" s="35">
        <v>5.0833333333333321</v>
      </c>
      <c r="U193" s="34">
        <v>15</v>
      </c>
      <c r="V193" s="35">
        <v>4.9833333333333307</v>
      </c>
    </row>
    <row r="194" spans="3:22">
      <c r="C194">
        <v>17</v>
      </c>
      <c r="D194">
        <v>16</v>
      </c>
      <c r="E194">
        <v>55</v>
      </c>
      <c r="F194" s="1">
        <f t="shared" si="16"/>
        <v>0.91666666666666663</v>
      </c>
      <c r="G194" s="1">
        <f t="shared" si="17"/>
        <v>16.916666666666668</v>
      </c>
      <c r="H194" s="4"/>
      <c r="I194">
        <v>21</v>
      </c>
      <c r="J194" s="1">
        <v>11.566666666666666</v>
      </c>
      <c r="K194" s="1">
        <v>6.15</v>
      </c>
      <c r="L194" s="1">
        <f t="shared" si="18"/>
        <v>5.4166666666666661</v>
      </c>
      <c r="M194" s="17">
        <v>17</v>
      </c>
      <c r="N194" s="1">
        <v>16.916666666666668</v>
      </c>
      <c r="O194" s="1">
        <v>18.3</v>
      </c>
      <c r="P194" s="1">
        <f t="shared" si="19"/>
        <v>-1.3833333333333329</v>
      </c>
      <c r="R194" s="91">
        <v>21</v>
      </c>
      <c r="S194" s="35">
        <v>5.4166666666666661</v>
      </c>
      <c r="U194" s="34">
        <v>17</v>
      </c>
      <c r="V194" s="35">
        <v>-1.3833333333333329</v>
      </c>
    </row>
    <row r="195" spans="3:22">
      <c r="C195">
        <v>17</v>
      </c>
      <c r="D195">
        <v>22</v>
      </c>
      <c r="E195">
        <v>12</v>
      </c>
      <c r="F195" s="1">
        <f t="shared" si="16"/>
        <v>0.2</v>
      </c>
      <c r="G195" s="1">
        <f t="shared" si="17"/>
        <v>22.2</v>
      </c>
      <c r="I195">
        <v>22</v>
      </c>
      <c r="J195" s="1">
        <v>11.65</v>
      </c>
      <c r="K195" s="1">
        <v>6.1</v>
      </c>
      <c r="L195" s="1">
        <f t="shared" si="18"/>
        <v>5.5500000000000007</v>
      </c>
      <c r="M195" s="17">
        <v>17</v>
      </c>
      <c r="N195" s="1">
        <v>22.2</v>
      </c>
      <c r="O195" s="1">
        <v>18.3</v>
      </c>
      <c r="P195" s="1">
        <f t="shared" si="19"/>
        <v>3.8999999999999986</v>
      </c>
      <c r="R195" s="91">
        <v>22</v>
      </c>
      <c r="S195" s="35">
        <v>5.5500000000000007</v>
      </c>
      <c r="U195" s="34">
        <v>17</v>
      </c>
      <c r="V195" s="35">
        <v>3.8999999999999986</v>
      </c>
    </row>
    <row r="196" spans="3:22">
      <c r="C196">
        <v>18</v>
      </c>
      <c r="D196">
        <v>5</v>
      </c>
      <c r="E196">
        <v>33</v>
      </c>
      <c r="F196" s="1">
        <f t="shared" si="16"/>
        <v>0.55000000000000004</v>
      </c>
      <c r="G196" s="1">
        <f t="shared" si="17"/>
        <v>5.55</v>
      </c>
      <c r="M196" s="17">
        <v>19</v>
      </c>
      <c r="N196" s="1">
        <v>17.633333333333333</v>
      </c>
      <c r="O196" s="1">
        <v>18.366666666666667</v>
      </c>
      <c r="P196" s="1">
        <f t="shared" si="19"/>
        <v>-0.73333333333333428</v>
      </c>
      <c r="U196" s="34">
        <v>19</v>
      </c>
      <c r="V196" s="35">
        <v>-0.73333333333333428</v>
      </c>
    </row>
    <row r="197" spans="3:22">
      <c r="C197">
        <v>19</v>
      </c>
      <c r="D197">
        <v>17</v>
      </c>
      <c r="E197">
        <v>38</v>
      </c>
      <c r="F197" s="1">
        <f t="shared" si="16"/>
        <v>0.6333333333333333</v>
      </c>
      <c r="G197" s="1">
        <f t="shared" si="17"/>
        <v>17.633333333333333</v>
      </c>
      <c r="M197" s="17">
        <v>19</v>
      </c>
      <c r="N197" s="1">
        <v>21.783333333333335</v>
      </c>
      <c r="O197" s="1">
        <v>18.366666666666667</v>
      </c>
      <c r="P197" s="1">
        <f t="shared" si="19"/>
        <v>3.4166666666666679</v>
      </c>
      <c r="U197" s="34">
        <v>19</v>
      </c>
      <c r="V197" s="35">
        <v>3.4166666666666679</v>
      </c>
    </row>
    <row r="198" spans="3:22">
      <c r="C198">
        <v>19</v>
      </c>
      <c r="D198">
        <v>21</v>
      </c>
      <c r="E198">
        <v>47</v>
      </c>
      <c r="F198" s="1">
        <f t="shared" si="16"/>
        <v>0.78333333333333333</v>
      </c>
      <c r="G198" s="1">
        <f t="shared" si="17"/>
        <v>21.783333333333335</v>
      </c>
      <c r="M198" s="17">
        <v>20</v>
      </c>
      <c r="N198" s="1">
        <v>17.033333333333335</v>
      </c>
      <c r="O198" s="1">
        <v>18.399999999999999</v>
      </c>
      <c r="P198" s="1">
        <f t="shared" si="19"/>
        <v>-1.3666666666666636</v>
      </c>
      <c r="U198" s="34">
        <v>20</v>
      </c>
      <c r="V198" s="35">
        <v>-1.3666666666666636</v>
      </c>
    </row>
    <row r="199" spans="3:22">
      <c r="C199">
        <v>20</v>
      </c>
      <c r="D199" s="12">
        <v>17</v>
      </c>
      <c r="E199" s="12">
        <v>2</v>
      </c>
      <c r="F199" s="13">
        <f t="shared" si="16"/>
        <v>3.3333333333333333E-2</v>
      </c>
      <c r="G199" s="13">
        <f t="shared" si="17"/>
        <v>17.033333333333335</v>
      </c>
      <c r="M199" s="17">
        <v>20</v>
      </c>
      <c r="N199" s="1">
        <v>17.05</v>
      </c>
      <c r="O199" s="1">
        <v>18.399999999999999</v>
      </c>
      <c r="P199" s="1">
        <f t="shared" si="19"/>
        <v>-1.3499999999999979</v>
      </c>
      <c r="U199" s="34">
        <v>20</v>
      </c>
      <c r="V199" s="35">
        <v>-1.3499999999999979</v>
      </c>
    </row>
    <row r="200" spans="3:22">
      <c r="C200">
        <v>20</v>
      </c>
      <c r="D200" s="12">
        <v>17</v>
      </c>
      <c r="E200" s="12">
        <v>3</v>
      </c>
      <c r="F200" s="13">
        <f t="shared" si="16"/>
        <v>0.05</v>
      </c>
      <c r="G200" s="13">
        <f t="shared" si="17"/>
        <v>17.05</v>
      </c>
      <c r="M200" s="17">
        <v>21</v>
      </c>
      <c r="N200" s="1">
        <v>12.183333333333334</v>
      </c>
      <c r="O200" s="1">
        <v>18.433333333333334</v>
      </c>
      <c r="P200" s="1">
        <f t="shared" si="19"/>
        <v>-6.25</v>
      </c>
      <c r="U200" s="34">
        <v>21</v>
      </c>
      <c r="V200" s="35">
        <v>-6.25</v>
      </c>
    </row>
    <row r="201" spans="3:22">
      <c r="C201">
        <v>21</v>
      </c>
      <c r="D201">
        <v>11</v>
      </c>
      <c r="E201">
        <v>14</v>
      </c>
      <c r="F201" s="1">
        <f t="shared" si="16"/>
        <v>0.23333333333333334</v>
      </c>
      <c r="G201" s="1">
        <f>D201+F201</f>
        <v>11.233333333333333</v>
      </c>
      <c r="M201" s="17">
        <v>21</v>
      </c>
      <c r="N201" s="1">
        <v>12.283333333333333</v>
      </c>
      <c r="O201" s="1">
        <v>18.433333333333334</v>
      </c>
      <c r="P201" s="1">
        <f t="shared" si="19"/>
        <v>-6.15</v>
      </c>
      <c r="U201" s="34">
        <v>21</v>
      </c>
      <c r="V201" s="35">
        <v>-6.15</v>
      </c>
    </row>
    <row r="202" spans="3:22">
      <c r="C202">
        <v>21</v>
      </c>
      <c r="D202">
        <v>11</v>
      </c>
      <c r="E202">
        <v>34</v>
      </c>
      <c r="F202" s="1">
        <f t="shared" si="16"/>
        <v>0.56666666666666665</v>
      </c>
      <c r="G202" s="1">
        <f t="shared" si="17"/>
        <v>11.566666666666666</v>
      </c>
      <c r="M202" s="17">
        <v>21</v>
      </c>
      <c r="N202" s="1">
        <v>12.7</v>
      </c>
      <c r="O202" s="1">
        <v>18.433333333333334</v>
      </c>
      <c r="P202" s="1">
        <f t="shared" si="19"/>
        <v>-5.7333333333333343</v>
      </c>
      <c r="U202" s="34">
        <v>21</v>
      </c>
      <c r="V202" s="35">
        <v>-5.7333333333333343</v>
      </c>
    </row>
    <row r="203" spans="3:22">
      <c r="C203">
        <v>21</v>
      </c>
      <c r="D203">
        <v>12</v>
      </c>
      <c r="E203">
        <v>11</v>
      </c>
      <c r="F203" s="1">
        <f t="shared" si="16"/>
        <v>0.18333333333333332</v>
      </c>
      <c r="G203" s="1">
        <f t="shared" si="17"/>
        <v>12.183333333333334</v>
      </c>
      <c r="M203" s="17">
        <v>21</v>
      </c>
      <c r="N203" s="1">
        <v>14.683333333333334</v>
      </c>
      <c r="O203" s="1">
        <v>18.433333333333334</v>
      </c>
      <c r="P203" s="1">
        <f t="shared" si="19"/>
        <v>-3.75</v>
      </c>
      <c r="U203" s="34">
        <v>21</v>
      </c>
      <c r="V203" s="35">
        <v>-3.75</v>
      </c>
    </row>
    <row r="204" spans="3:22">
      <c r="C204">
        <v>21</v>
      </c>
      <c r="D204">
        <v>12</v>
      </c>
      <c r="E204">
        <v>17</v>
      </c>
      <c r="F204" s="1">
        <f t="shared" si="16"/>
        <v>0.28333333333333333</v>
      </c>
      <c r="G204" s="1">
        <f t="shared" si="17"/>
        <v>12.283333333333333</v>
      </c>
      <c r="M204" s="17">
        <v>21</v>
      </c>
      <c r="N204" s="1">
        <v>14.8</v>
      </c>
      <c r="O204" s="1">
        <v>18.433333333333334</v>
      </c>
      <c r="P204" s="1">
        <f t="shared" si="19"/>
        <v>-3.6333333333333329</v>
      </c>
      <c r="U204" s="34">
        <v>21</v>
      </c>
      <c r="V204" s="35">
        <v>-3.6333333333333329</v>
      </c>
    </row>
    <row r="205" spans="3:22">
      <c r="C205">
        <v>21</v>
      </c>
      <c r="D205">
        <v>12</v>
      </c>
      <c r="E205">
        <v>42</v>
      </c>
      <c r="F205" s="1">
        <f t="shared" si="16"/>
        <v>0.7</v>
      </c>
      <c r="G205" s="1">
        <f t="shared" si="17"/>
        <v>12.7</v>
      </c>
      <c r="M205" s="17">
        <v>21</v>
      </c>
      <c r="N205" s="1">
        <v>15.816666666666666</v>
      </c>
      <c r="O205" s="1">
        <v>18.433333333333334</v>
      </c>
      <c r="P205" s="1">
        <f t="shared" si="19"/>
        <v>-2.6166666666666671</v>
      </c>
      <c r="U205" s="34">
        <v>21</v>
      </c>
      <c r="V205" s="35">
        <v>-2.6166666666666671</v>
      </c>
    </row>
    <row r="206" spans="3:22">
      <c r="C206">
        <v>21</v>
      </c>
      <c r="D206">
        <v>14</v>
      </c>
      <c r="E206">
        <v>41</v>
      </c>
      <c r="F206" s="1">
        <f t="shared" si="16"/>
        <v>0.68333333333333335</v>
      </c>
      <c r="G206" s="1">
        <f t="shared" si="17"/>
        <v>14.683333333333334</v>
      </c>
      <c r="M206" s="17">
        <v>21</v>
      </c>
      <c r="N206" s="1">
        <v>17.383333333333333</v>
      </c>
      <c r="O206" s="1">
        <v>18.433333333333334</v>
      </c>
      <c r="P206" s="1">
        <f t="shared" si="19"/>
        <v>-1.0500000000000007</v>
      </c>
      <c r="U206" s="34">
        <v>21</v>
      </c>
      <c r="V206" s="35">
        <v>-1.0500000000000007</v>
      </c>
    </row>
    <row r="207" spans="3:22">
      <c r="C207">
        <v>21</v>
      </c>
      <c r="D207" s="8">
        <v>14</v>
      </c>
      <c r="E207" s="8">
        <v>48</v>
      </c>
      <c r="F207" s="9">
        <f t="shared" si="16"/>
        <v>0.8</v>
      </c>
      <c r="G207" s="9">
        <f t="shared" si="17"/>
        <v>14.8</v>
      </c>
      <c r="M207" s="17">
        <v>21</v>
      </c>
      <c r="N207" s="1">
        <v>17.383333333333333</v>
      </c>
      <c r="O207" s="1">
        <v>18.433333333333334</v>
      </c>
      <c r="P207" s="1">
        <f t="shared" si="19"/>
        <v>-1.0500000000000007</v>
      </c>
      <c r="U207" s="34">
        <v>21</v>
      </c>
      <c r="V207" s="35">
        <v>-1.0500000000000007</v>
      </c>
    </row>
    <row r="208" spans="3:22">
      <c r="C208">
        <v>21</v>
      </c>
      <c r="D208">
        <v>15</v>
      </c>
      <c r="E208">
        <v>49</v>
      </c>
      <c r="F208" s="1">
        <f t="shared" si="16"/>
        <v>0.81666666666666665</v>
      </c>
      <c r="G208" s="1">
        <f t="shared" si="17"/>
        <v>15.816666666666666</v>
      </c>
      <c r="M208" s="17">
        <v>21</v>
      </c>
      <c r="N208" s="1">
        <v>17.383333333333333</v>
      </c>
      <c r="O208" s="1">
        <v>18.433333333333334</v>
      </c>
      <c r="P208" s="1">
        <f t="shared" si="19"/>
        <v>-1.0500000000000007</v>
      </c>
      <c r="U208" s="34">
        <v>21</v>
      </c>
      <c r="V208" s="35">
        <v>-1.0500000000000007</v>
      </c>
    </row>
    <row r="209" spans="3:22">
      <c r="C209">
        <v>21</v>
      </c>
      <c r="D209" s="12">
        <v>17</v>
      </c>
      <c r="E209" s="12">
        <v>23</v>
      </c>
      <c r="F209" s="13">
        <f t="shared" si="16"/>
        <v>0.38333333333333336</v>
      </c>
      <c r="G209" s="13">
        <f t="shared" si="17"/>
        <v>17.383333333333333</v>
      </c>
      <c r="M209" s="17">
        <v>21</v>
      </c>
      <c r="N209" s="1">
        <v>17.433333333333334</v>
      </c>
      <c r="O209" s="1">
        <v>18.433333333333334</v>
      </c>
      <c r="P209" s="1">
        <f t="shared" si="19"/>
        <v>-1</v>
      </c>
      <c r="U209" s="34">
        <v>21</v>
      </c>
      <c r="V209" s="35">
        <v>-1</v>
      </c>
    </row>
    <row r="210" spans="3:22">
      <c r="C210">
        <v>21</v>
      </c>
      <c r="D210" s="12">
        <v>17</v>
      </c>
      <c r="E210" s="12">
        <v>23</v>
      </c>
      <c r="F210" s="13">
        <f t="shared" si="16"/>
        <v>0.38333333333333336</v>
      </c>
      <c r="G210" s="13">
        <f t="shared" si="17"/>
        <v>17.383333333333333</v>
      </c>
      <c r="M210" s="21">
        <v>31</v>
      </c>
      <c r="N210" s="19">
        <v>18.383333333333333</v>
      </c>
      <c r="O210" s="19">
        <v>18.783333333333335</v>
      </c>
      <c r="P210" s="19">
        <f t="shared" si="19"/>
        <v>-0.40000000000000213</v>
      </c>
      <c r="U210" s="34">
        <v>31</v>
      </c>
      <c r="V210" s="35">
        <v>-0.40000000000000213</v>
      </c>
    </row>
    <row r="211" spans="3:22">
      <c r="C211">
        <v>21</v>
      </c>
      <c r="D211" s="12">
        <v>17</v>
      </c>
      <c r="E211" s="12">
        <v>23</v>
      </c>
      <c r="F211" s="13">
        <f t="shared" si="16"/>
        <v>0.38333333333333336</v>
      </c>
      <c r="G211" s="13">
        <f t="shared" si="17"/>
        <v>17.383333333333333</v>
      </c>
    </row>
    <row r="212" spans="3:22">
      <c r="C212">
        <v>21</v>
      </c>
      <c r="D212">
        <v>17</v>
      </c>
      <c r="E212">
        <v>26</v>
      </c>
      <c r="F212" s="1">
        <f t="shared" si="16"/>
        <v>0.43333333333333335</v>
      </c>
      <c r="G212" s="1">
        <f t="shared" si="17"/>
        <v>17.433333333333334</v>
      </c>
    </row>
    <row r="213" spans="3:22">
      <c r="C213">
        <v>22</v>
      </c>
      <c r="D213">
        <v>11</v>
      </c>
      <c r="E213">
        <v>39</v>
      </c>
      <c r="F213" s="1">
        <f t="shared" si="16"/>
        <v>0.65</v>
      </c>
      <c r="G213" s="1">
        <f t="shared" si="17"/>
        <v>11.65</v>
      </c>
      <c r="P213">
        <v>19</v>
      </c>
    </row>
    <row r="214" spans="3:22">
      <c r="C214" s="16">
        <v>31</v>
      </c>
      <c r="D214" s="16">
        <v>18</v>
      </c>
      <c r="E214" s="16">
        <v>23</v>
      </c>
      <c r="F214" s="19">
        <f t="shared" si="16"/>
        <v>0.38333333333333336</v>
      </c>
      <c r="G214" s="19">
        <f t="shared" si="17"/>
        <v>18.383333333333333</v>
      </c>
    </row>
    <row r="215" spans="3:22">
      <c r="F215" s="1"/>
      <c r="G215" s="1"/>
    </row>
    <row r="216" spans="3:22">
      <c r="F216" s="1"/>
      <c r="G216" s="1"/>
    </row>
    <row r="217" spans="3:22">
      <c r="F217" s="1"/>
      <c r="G217" s="1"/>
    </row>
    <row r="218" spans="3:22">
      <c r="F218" s="1"/>
      <c r="G218" s="1"/>
    </row>
  </sheetData>
  <sortState ref="AK4:AK91">
    <sortCondition ref="AK4:AK91"/>
  </sortState>
  <mergeCells count="4">
    <mergeCell ref="AB2:AC2"/>
    <mergeCell ref="R2:S2"/>
    <mergeCell ref="U2:V2"/>
    <mergeCell ref="Y2:Z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8"/>
  <sheetViews>
    <sheetView topLeftCell="A177" workbookViewId="0">
      <selection activeCell="AH35" sqref="AH35:AI72"/>
    </sheetView>
  </sheetViews>
  <sheetFormatPr baseColWidth="10" defaultRowHeight="15" x14ac:dyDescent="0"/>
  <cols>
    <col min="7" max="7" width="15" customWidth="1"/>
  </cols>
  <sheetData>
    <row r="1" spans="2:38">
      <c r="H1" s="94"/>
      <c r="I1" s="94"/>
    </row>
    <row r="2" spans="2:38">
      <c r="B2" s="45"/>
      <c r="C2" s="45"/>
      <c r="H2" s="16"/>
      <c r="I2" s="16"/>
      <c r="S2" s="207"/>
      <c r="T2" s="207"/>
      <c r="U2" s="45"/>
      <c r="V2" s="207"/>
      <c r="W2" s="207"/>
      <c r="Z2" s="207"/>
      <c r="AA2" s="207"/>
      <c r="AC2" s="207"/>
      <c r="AD2" s="207"/>
    </row>
    <row r="3" spans="2:38" ht="45">
      <c r="B3" t="s">
        <v>1</v>
      </c>
      <c r="C3" s="23" t="s">
        <v>137</v>
      </c>
      <c r="D3" t="s">
        <v>2</v>
      </c>
      <c r="E3" t="s">
        <v>3</v>
      </c>
      <c r="F3" t="s">
        <v>4</v>
      </c>
      <c r="G3" t="s">
        <v>33</v>
      </c>
      <c r="H3" s="16"/>
      <c r="I3" s="16"/>
      <c r="J3" s="17" t="s">
        <v>25</v>
      </c>
      <c r="K3" s="20" t="s">
        <v>30</v>
      </c>
      <c r="L3" t="s">
        <v>26</v>
      </c>
      <c r="M3" s="20" t="s">
        <v>27</v>
      </c>
      <c r="N3" s="17" t="s">
        <v>25</v>
      </c>
      <c r="O3" s="20" t="s">
        <v>31</v>
      </c>
      <c r="P3" t="s">
        <v>28</v>
      </c>
      <c r="Q3" s="20" t="s">
        <v>29</v>
      </c>
      <c r="S3" s="20" t="s">
        <v>25</v>
      </c>
      <c r="T3" t="s">
        <v>26</v>
      </c>
      <c r="V3" s="20" t="s">
        <v>25</v>
      </c>
      <c r="W3" t="s">
        <v>28</v>
      </c>
      <c r="X3" s="54"/>
      <c r="Z3" s="20" t="s">
        <v>25</v>
      </c>
      <c r="AA3" t="s">
        <v>26</v>
      </c>
      <c r="AC3" t="s">
        <v>25</v>
      </c>
      <c r="AD3" t="s">
        <v>28</v>
      </c>
      <c r="AG3" s="4" t="s">
        <v>26</v>
      </c>
      <c r="AH3" s="4" t="s">
        <v>318</v>
      </c>
      <c r="AI3" s="4"/>
      <c r="AK3" s="4" t="s">
        <v>28</v>
      </c>
      <c r="AL3" s="4" t="s">
        <v>318</v>
      </c>
    </row>
    <row r="4" spans="2:38">
      <c r="C4">
        <v>9</v>
      </c>
      <c r="D4" s="11">
        <v>20</v>
      </c>
      <c r="E4" s="11">
        <v>9</v>
      </c>
      <c r="F4" s="11">
        <f t="shared" ref="F4:F76" si="0">E4/60</f>
        <v>0.15</v>
      </c>
      <c r="G4" s="11">
        <f t="shared" ref="G4:G76" si="1">D4+F4</f>
        <v>20.149999999999999</v>
      </c>
      <c r="J4" s="4">
        <v>10</v>
      </c>
      <c r="K4" s="5">
        <v>11.7</v>
      </c>
      <c r="L4" s="1">
        <v>5.2833333333333332</v>
      </c>
      <c r="M4" s="5">
        <f>K4-L4</f>
        <v>6.4166666666666661</v>
      </c>
      <c r="N4" s="4">
        <v>9</v>
      </c>
      <c r="O4" s="5">
        <v>20.149999999999999</v>
      </c>
      <c r="P4" s="1">
        <v>19.083333333333332</v>
      </c>
      <c r="Q4" s="1">
        <f>O4-P4</f>
        <v>1.0666666666666664</v>
      </c>
      <c r="S4" s="96">
        <v>10</v>
      </c>
      <c r="T4" s="26">
        <v>6.4166666666666661</v>
      </c>
      <c r="V4" s="96">
        <v>9</v>
      </c>
      <c r="W4" s="26">
        <v>1.0666666666666664</v>
      </c>
      <c r="Z4" s="96">
        <v>10</v>
      </c>
      <c r="AA4" s="26">
        <v>6.4166666666666661</v>
      </c>
      <c r="AC4" s="96">
        <v>9</v>
      </c>
      <c r="AD4" s="26">
        <v>1.0666666666666664</v>
      </c>
      <c r="AG4" s="99">
        <v>-4.9800000000000004</v>
      </c>
      <c r="AH4" s="4"/>
      <c r="AI4" s="4"/>
      <c r="AK4" s="99">
        <v>-6.38</v>
      </c>
    </row>
    <row r="5" spans="2:38">
      <c r="C5">
        <v>9</v>
      </c>
      <c r="D5" s="11">
        <v>20</v>
      </c>
      <c r="E5" s="11">
        <v>9</v>
      </c>
      <c r="F5" s="11">
        <f t="shared" si="0"/>
        <v>0.15</v>
      </c>
      <c r="G5" s="11">
        <f t="shared" si="1"/>
        <v>20.149999999999999</v>
      </c>
      <c r="J5" s="4">
        <v>11</v>
      </c>
      <c r="K5" s="5">
        <v>8.85</v>
      </c>
      <c r="L5" s="1">
        <v>5.2333333333333334</v>
      </c>
      <c r="M5" s="5">
        <f t="shared" ref="M5:M38" si="2">K5-L5</f>
        <v>3.6166666666666663</v>
      </c>
      <c r="N5" s="4">
        <v>9</v>
      </c>
      <c r="O5" s="5">
        <v>20.149999999999999</v>
      </c>
      <c r="P5" s="1">
        <v>19.083333333333332</v>
      </c>
      <c r="Q5" s="1">
        <f t="shared" ref="Q5:Q41" si="3">O5-P5</f>
        <v>1.0666666666666664</v>
      </c>
      <c r="S5" s="96">
        <v>11</v>
      </c>
      <c r="T5" s="26">
        <v>3.6166666666666663</v>
      </c>
      <c r="V5" s="96">
        <v>9</v>
      </c>
      <c r="W5" s="26">
        <v>1.0666666666666664</v>
      </c>
      <c r="Z5" s="96">
        <v>11</v>
      </c>
      <c r="AA5" s="26">
        <v>3.6166666666666663</v>
      </c>
      <c r="AC5" s="96">
        <v>9</v>
      </c>
      <c r="AD5" s="26">
        <v>1.0666666666666664</v>
      </c>
      <c r="AG5" s="99">
        <v>-4.93</v>
      </c>
      <c r="AH5" s="4"/>
      <c r="AI5" s="4"/>
      <c r="AK5" s="99">
        <v>-6.23</v>
      </c>
    </row>
    <row r="6" spans="2:38">
      <c r="C6">
        <v>10</v>
      </c>
      <c r="D6" s="1">
        <v>11</v>
      </c>
      <c r="E6" s="1">
        <v>42</v>
      </c>
      <c r="F6" s="1">
        <f t="shared" si="0"/>
        <v>0.7</v>
      </c>
      <c r="G6" s="1">
        <f t="shared" si="1"/>
        <v>11.7</v>
      </c>
      <c r="J6" s="4">
        <v>12</v>
      </c>
      <c r="K6" s="5">
        <v>0.72</v>
      </c>
      <c r="L6" s="1">
        <v>5.2</v>
      </c>
      <c r="M6" s="5">
        <f t="shared" si="2"/>
        <v>-4.4800000000000004</v>
      </c>
      <c r="N6" s="4">
        <v>10</v>
      </c>
      <c r="O6" s="5">
        <v>17.899999999999999</v>
      </c>
      <c r="P6" s="1">
        <v>19.116666666666667</v>
      </c>
      <c r="Q6" s="1">
        <f t="shared" si="3"/>
        <v>-1.2166666666666686</v>
      </c>
      <c r="S6" s="96">
        <v>12</v>
      </c>
      <c r="T6" s="26">
        <v>-4.4800000000000004</v>
      </c>
      <c r="V6" s="96">
        <v>10</v>
      </c>
      <c r="W6" s="26">
        <v>-1.2166666666666686</v>
      </c>
      <c r="Z6" s="96">
        <v>12</v>
      </c>
      <c r="AA6" s="26">
        <v>-4.4800000000000004</v>
      </c>
      <c r="AC6" s="96">
        <v>10</v>
      </c>
      <c r="AD6" s="26">
        <v>-1.2166666666666686</v>
      </c>
      <c r="AG6" s="99">
        <v>-4.87</v>
      </c>
      <c r="AH6" s="4"/>
      <c r="AI6" s="4"/>
      <c r="AK6" s="99">
        <v>-6.17</v>
      </c>
    </row>
    <row r="7" spans="2:38">
      <c r="C7">
        <v>10</v>
      </c>
      <c r="D7" s="1">
        <v>17</v>
      </c>
      <c r="E7" s="1">
        <v>54</v>
      </c>
      <c r="F7" s="1">
        <f t="shared" si="0"/>
        <v>0.9</v>
      </c>
      <c r="G7" s="1">
        <f t="shared" si="1"/>
        <v>17.899999999999999</v>
      </c>
      <c r="J7" s="4">
        <v>12</v>
      </c>
      <c r="K7" s="5">
        <v>0.72</v>
      </c>
      <c r="L7" s="1">
        <v>5.2</v>
      </c>
      <c r="M7" s="5">
        <f t="shared" si="2"/>
        <v>-4.4800000000000004</v>
      </c>
      <c r="N7" s="4">
        <v>10</v>
      </c>
      <c r="O7" s="5">
        <v>19</v>
      </c>
      <c r="P7" s="1">
        <v>19.116666666666667</v>
      </c>
      <c r="Q7" s="1">
        <f t="shared" si="3"/>
        <v>-0.11666666666666714</v>
      </c>
      <c r="S7" s="96">
        <v>12</v>
      </c>
      <c r="T7" s="26">
        <v>-4.4800000000000004</v>
      </c>
      <c r="V7" s="96">
        <v>10</v>
      </c>
      <c r="W7" s="26">
        <v>-0.11666666666666714</v>
      </c>
      <c r="Z7" s="96">
        <v>12</v>
      </c>
      <c r="AA7" s="26">
        <v>-4.4800000000000004</v>
      </c>
      <c r="AC7" s="96">
        <v>10</v>
      </c>
      <c r="AD7" s="26">
        <v>-0.11666666666666714</v>
      </c>
      <c r="AG7" s="99">
        <v>-4.4800000000000004</v>
      </c>
      <c r="AH7" s="4"/>
      <c r="AI7" s="4"/>
      <c r="AK7" s="99">
        <v>-5.65</v>
      </c>
    </row>
    <row r="8" spans="2:38">
      <c r="C8">
        <v>10</v>
      </c>
      <c r="D8" s="9">
        <v>19</v>
      </c>
      <c r="E8" s="9">
        <v>0</v>
      </c>
      <c r="F8" s="9">
        <f t="shared" si="0"/>
        <v>0</v>
      </c>
      <c r="G8" s="9">
        <f t="shared" si="1"/>
        <v>19</v>
      </c>
      <c r="J8" s="4">
        <v>12</v>
      </c>
      <c r="K8" s="5">
        <v>0.78</v>
      </c>
      <c r="L8" s="1">
        <v>5.2</v>
      </c>
      <c r="M8" s="5">
        <f t="shared" si="2"/>
        <v>-4.42</v>
      </c>
      <c r="N8" s="4">
        <v>10</v>
      </c>
      <c r="O8" s="5">
        <v>20</v>
      </c>
      <c r="P8" s="1">
        <v>19.116666666666667</v>
      </c>
      <c r="Q8" s="1">
        <f t="shared" si="3"/>
        <v>0.88333333333333286</v>
      </c>
      <c r="S8" s="96">
        <v>12</v>
      </c>
      <c r="T8" s="26">
        <v>-4.42</v>
      </c>
      <c r="V8" s="96">
        <v>10</v>
      </c>
      <c r="W8" s="26">
        <v>0.88333333333333286</v>
      </c>
      <c r="Z8" s="96">
        <v>12</v>
      </c>
      <c r="AA8" s="26">
        <v>-4.42</v>
      </c>
      <c r="AC8" s="96">
        <v>10</v>
      </c>
      <c r="AD8" s="26">
        <v>0.88333333333333286</v>
      </c>
      <c r="AG8" s="99">
        <v>-4.4800000000000004</v>
      </c>
      <c r="AH8" s="4"/>
      <c r="AI8" s="4"/>
      <c r="AK8" s="99">
        <v>-5.48</v>
      </c>
    </row>
    <row r="9" spans="2:38">
      <c r="C9">
        <v>10</v>
      </c>
      <c r="D9" s="1">
        <v>20</v>
      </c>
      <c r="E9" s="1">
        <v>0</v>
      </c>
      <c r="F9" s="1">
        <f t="shared" si="0"/>
        <v>0</v>
      </c>
      <c r="G9" s="1">
        <f t="shared" si="1"/>
        <v>20</v>
      </c>
      <c r="J9">
        <v>14</v>
      </c>
      <c r="K9" s="5">
        <v>0.13333333333333333</v>
      </c>
      <c r="L9" s="1">
        <v>5.1166666666666663</v>
      </c>
      <c r="M9" s="5">
        <f t="shared" si="2"/>
        <v>-4.9833333333333325</v>
      </c>
      <c r="N9" s="4">
        <v>10</v>
      </c>
      <c r="O9" s="5">
        <v>20.37</v>
      </c>
      <c r="P9" s="1">
        <v>19.116666666666667</v>
      </c>
      <c r="Q9" s="1">
        <f t="shared" si="3"/>
        <v>1.2533333333333339</v>
      </c>
      <c r="S9" s="90">
        <v>14</v>
      </c>
      <c r="T9" s="26">
        <v>-4.9833333333333325</v>
      </c>
      <c r="V9" s="96">
        <v>10</v>
      </c>
      <c r="W9" s="26">
        <v>1.2533333333333339</v>
      </c>
      <c r="Z9" s="90">
        <v>14</v>
      </c>
      <c r="AA9" s="26">
        <v>-4.9833333333333325</v>
      </c>
      <c r="AC9" s="96">
        <v>10</v>
      </c>
      <c r="AD9" s="26">
        <v>1.2533333333333339</v>
      </c>
      <c r="AG9" s="99">
        <v>-4.42</v>
      </c>
      <c r="AH9" s="4"/>
      <c r="AI9" s="4"/>
      <c r="AK9" s="99">
        <v>-5.37</v>
      </c>
    </row>
    <row r="10" spans="2:38">
      <c r="C10">
        <v>10</v>
      </c>
      <c r="D10" s="1">
        <v>20</v>
      </c>
      <c r="E10" s="1">
        <v>22</v>
      </c>
      <c r="F10" s="1">
        <f t="shared" si="0"/>
        <v>0.36666666666666664</v>
      </c>
      <c r="G10" s="1">
        <f t="shared" si="1"/>
        <v>20.366666666666667</v>
      </c>
      <c r="J10" s="4">
        <v>14</v>
      </c>
      <c r="K10" s="5">
        <v>2.7833333333333332</v>
      </c>
      <c r="L10" s="1">
        <v>5.1166666666666663</v>
      </c>
      <c r="M10" s="5">
        <f t="shared" si="2"/>
        <v>-2.333333333333333</v>
      </c>
      <c r="N10" s="4">
        <v>11</v>
      </c>
      <c r="O10" s="5">
        <v>13.5</v>
      </c>
      <c r="P10" s="1">
        <v>19.149999999999999</v>
      </c>
      <c r="Q10" s="1">
        <f t="shared" si="3"/>
        <v>-5.6499999999999986</v>
      </c>
      <c r="S10" s="96">
        <v>14</v>
      </c>
      <c r="T10" s="26">
        <v>-2.333333333333333</v>
      </c>
      <c r="V10" s="96">
        <v>11</v>
      </c>
      <c r="W10" s="26">
        <v>-5.6499999999999986</v>
      </c>
      <c r="Z10" s="96">
        <v>14</v>
      </c>
      <c r="AA10" s="26">
        <v>-2.333333333333333</v>
      </c>
      <c r="AC10" s="96">
        <v>11</v>
      </c>
      <c r="AD10" s="26">
        <v>-5.6499999999999986</v>
      </c>
      <c r="AG10" s="99">
        <v>-4.29</v>
      </c>
      <c r="AH10" s="4"/>
      <c r="AI10" s="4"/>
      <c r="AK10" s="99">
        <v>-4.5199999999999996</v>
      </c>
    </row>
    <row r="11" spans="2:38">
      <c r="C11">
        <v>11</v>
      </c>
      <c r="D11" s="1">
        <v>8</v>
      </c>
      <c r="E11" s="1">
        <v>51</v>
      </c>
      <c r="F11" s="1">
        <f t="shared" si="0"/>
        <v>0.85</v>
      </c>
      <c r="G11" s="1">
        <f t="shared" si="1"/>
        <v>8.85</v>
      </c>
      <c r="J11">
        <v>19</v>
      </c>
      <c r="K11" s="5">
        <v>1</v>
      </c>
      <c r="L11" s="1">
        <v>4.9000000000000004</v>
      </c>
      <c r="M11" s="5">
        <f t="shared" si="2"/>
        <v>-3.9000000000000004</v>
      </c>
      <c r="N11" s="4">
        <v>12</v>
      </c>
      <c r="O11" s="5">
        <v>19.55</v>
      </c>
      <c r="P11" s="1">
        <v>19.183333333333334</v>
      </c>
      <c r="Q11" s="1">
        <f t="shared" si="3"/>
        <v>0.36666666666666714</v>
      </c>
      <c r="S11" s="90">
        <v>19</v>
      </c>
      <c r="T11" s="26">
        <v>-3.9000000000000004</v>
      </c>
      <c r="V11" s="96">
        <v>12</v>
      </c>
      <c r="W11" s="26">
        <v>0.36666666666666714</v>
      </c>
      <c r="Z11" s="90">
        <v>19</v>
      </c>
      <c r="AA11" s="26">
        <v>-3.9000000000000004</v>
      </c>
      <c r="AC11" s="96">
        <v>12</v>
      </c>
      <c r="AD11" s="26">
        <v>0.36666666666666714</v>
      </c>
      <c r="AG11" s="99">
        <v>-3.9</v>
      </c>
      <c r="AH11" s="4"/>
      <c r="AI11" s="4"/>
      <c r="AK11" s="99">
        <v>-4.18</v>
      </c>
    </row>
    <row r="12" spans="2:38">
      <c r="C12">
        <v>11</v>
      </c>
      <c r="D12" s="1">
        <v>13</v>
      </c>
      <c r="E12" s="1">
        <v>30</v>
      </c>
      <c r="F12" s="1">
        <f t="shared" si="0"/>
        <v>0.5</v>
      </c>
      <c r="G12" s="1">
        <f t="shared" si="1"/>
        <v>13.5</v>
      </c>
      <c r="J12" s="4">
        <v>19</v>
      </c>
      <c r="K12" s="5">
        <v>1.0833333333333333</v>
      </c>
      <c r="L12" s="1">
        <v>4.9000000000000004</v>
      </c>
      <c r="M12" s="5">
        <f t="shared" si="2"/>
        <v>-3.8166666666666673</v>
      </c>
      <c r="N12">
        <v>13</v>
      </c>
      <c r="O12" s="5">
        <v>22.983333333333334</v>
      </c>
      <c r="P12" s="1">
        <v>19.216666666666665</v>
      </c>
      <c r="Q12" s="1">
        <f t="shared" si="3"/>
        <v>3.7666666666666693</v>
      </c>
      <c r="S12" s="96">
        <v>19</v>
      </c>
      <c r="T12" s="26">
        <v>-3.8166666666666673</v>
      </c>
      <c r="V12" s="90">
        <v>13</v>
      </c>
      <c r="W12" s="26">
        <v>3.7666666666666693</v>
      </c>
      <c r="Z12" s="96">
        <v>19</v>
      </c>
      <c r="AA12" s="26">
        <v>-3.8166666666666673</v>
      </c>
      <c r="AC12" s="90">
        <v>13</v>
      </c>
      <c r="AD12" s="26">
        <v>3.7666666666666693</v>
      </c>
      <c r="AG12" s="99">
        <v>-3.83</v>
      </c>
      <c r="AH12" s="4"/>
      <c r="AI12" s="4"/>
      <c r="AK12" s="99">
        <v>-3.67</v>
      </c>
    </row>
    <row r="13" spans="2:38">
      <c r="C13">
        <v>12</v>
      </c>
      <c r="D13" s="11">
        <v>0</v>
      </c>
      <c r="E13" s="11">
        <v>43</v>
      </c>
      <c r="F13" s="11">
        <f t="shared" si="0"/>
        <v>0.71666666666666667</v>
      </c>
      <c r="G13" s="11">
        <f t="shared" si="1"/>
        <v>0.71666666666666667</v>
      </c>
      <c r="J13">
        <v>19</v>
      </c>
      <c r="K13" s="1">
        <v>4.8666666666666671</v>
      </c>
      <c r="L13" s="1">
        <v>4.9000000000000004</v>
      </c>
      <c r="M13" s="5">
        <f t="shared" si="2"/>
        <v>-3.3333333333333215E-2</v>
      </c>
      <c r="N13">
        <v>16</v>
      </c>
      <c r="O13" s="5">
        <v>19.899999999999999</v>
      </c>
      <c r="P13" s="1">
        <v>19.316666666666666</v>
      </c>
      <c r="Q13" s="1">
        <f t="shared" si="3"/>
        <v>0.58333333333333215</v>
      </c>
      <c r="S13" s="90">
        <v>19</v>
      </c>
      <c r="T13" s="26">
        <v>-3.3333333333333215E-2</v>
      </c>
      <c r="V13" s="90">
        <v>16</v>
      </c>
      <c r="W13" s="26">
        <v>0.58333333333333215</v>
      </c>
      <c r="Z13" s="90">
        <v>19</v>
      </c>
      <c r="AA13" s="26">
        <v>-3.3333333333333215E-2</v>
      </c>
      <c r="AC13" s="90">
        <v>16</v>
      </c>
      <c r="AD13" s="26">
        <v>0.58333333333333215</v>
      </c>
      <c r="AG13" s="99">
        <v>-3.83</v>
      </c>
      <c r="AH13" s="4"/>
      <c r="AI13" s="4"/>
      <c r="AK13" s="99">
        <v>-3.65</v>
      </c>
    </row>
    <row r="14" spans="2:38">
      <c r="C14">
        <v>12</v>
      </c>
      <c r="D14" s="11">
        <v>0</v>
      </c>
      <c r="E14" s="11">
        <v>43</v>
      </c>
      <c r="F14" s="11">
        <f t="shared" si="0"/>
        <v>0.71666666666666667</v>
      </c>
      <c r="G14" s="11">
        <f t="shared" si="1"/>
        <v>0.71666666666666667</v>
      </c>
      <c r="J14">
        <v>20</v>
      </c>
      <c r="K14" s="1">
        <v>2.2999999999999998</v>
      </c>
      <c r="L14" s="1">
        <v>4.8666666666666671</v>
      </c>
      <c r="M14" s="5">
        <f t="shared" si="2"/>
        <v>-2.5666666666666673</v>
      </c>
      <c r="N14" s="4">
        <v>16</v>
      </c>
      <c r="O14" s="1">
        <v>20.366666666666667</v>
      </c>
      <c r="P14" s="1">
        <v>19.316666666666666</v>
      </c>
      <c r="Q14" s="1">
        <f t="shared" si="3"/>
        <v>1.0500000000000007</v>
      </c>
      <c r="S14" s="90">
        <v>20</v>
      </c>
      <c r="T14" s="26">
        <v>-2.5666666666666673</v>
      </c>
      <c r="V14" s="96">
        <v>16</v>
      </c>
      <c r="W14" s="26">
        <v>1.0500000000000007</v>
      </c>
      <c r="Z14" s="90">
        <v>20</v>
      </c>
      <c r="AA14" s="26">
        <v>-2.5666666666666673</v>
      </c>
      <c r="AC14" s="96">
        <v>16</v>
      </c>
      <c r="AD14" s="26">
        <v>1.0500000000000007</v>
      </c>
      <c r="AG14" s="99">
        <v>-3.82</v>
      </c>
      <c r="AH14" s="4"/>
      <c r="AI14" s="4"/>
      <c r="AK14" s="99">
        <v>-3.65</v>
      </c>
    </row>
    <row r="15" spans="2:38">
      <c r="C15">
        <v>12</v>
      </c>
      <c r="D15" s="1">
        <v>0</v>
      </c>
      <c r="E15" s="1">
        <v>47</v>
      </c>
      <c r="F15" s="1">
        <f t="shared" si="0"/>
        <v>0.78333333333333333</v>
      </c>
      <c r="G15" s="1">
        <f t="shared" si="1"/>
        <v>0.78333333333333333</v>
      </c>
      <c r="J15">
        <v>20</v>
      </c>
      <c r="K15" s="1">
        <v>8.1166666666666671</v>
      </c>
      <c r="L15" s="1">
        <v>4.8666666666666671</v>
      </c>
      <c r="M15" s="5">
        <f t="shared" si="2"/>
        <v>3.25</v>
      </c>
      <c r="N15">
        <v>17</v>
      </c>
      <c r="O15" s="1">
        <v>19.883333333333333</v>
      </c>
      <c r="P15" s="1">
        <v>19.350000000000001</v>
      </c>
      <c r="Q15" s="1">
        <f t="shared" si="3"/>
        <v>0.53333333333333144</v>
      </c>
      <c r="S15" s="90">
        <v>20</v>
      </c>
      <c r="T15" s="26">
        <v>3.25</v>
      </c>
      <c r="V15" s="90">
        <v>17</v>
      </c>
      <c r="W15" s="26">
        <v>0.53333333333333144</v>
      </c>
      <c r="Z15" s="90">
        <v>20</v>
      </c>
      <c r="AA15" s="26">
        <v>3.25</v>
      </c>
      <c r="AC15" s="90">
        <v>17</v>
      </c>
      <c r="AD15" s="26">
        <v>0.53333333333333144</v>
      </c>
      <c r="AG15" s="99">
        <v>-3.5</v>
      </c>
      <c r="AH15" s="4"/>
      <c r="AI15" s="4"/>
      <c r="AK15" s="99">
        <v>-3.63</v>
      </c>
    </row>
    <row r="16" spans="2:38">
      <c r="C16">
        <v>12</v>
      </c>
      <c r="D16" s="1">
        <v>19</v>
      </c>
      <c r="E16" s="1">
        <v>33</v>
      </c>
      <c r="F16" s="1">
        <f t="shared" si="0"/>
        <v>0.55000000000000004</v>
      </c>
      <c r="G16" s="1">
        <f t="shared" si="1"/>
        <v>19.55</v>
      </c>
      <c r="J16">
        <v>21</v>
      </c>
      <c r="K16" s="1">
        <v>0.98333333333333328</v>
      </c>
      <c r="L16" s="1">
        <v>4.8166666666666664</v>
      </c>
      <c r="M16" s="5">
        <f t="shared" si="2"/>
        <v>-3.833333333333333</v>
      </c>
      <c r="N16">
        <v>17</v>
      </c>
      <c r="O16" s="1">
        <v>20.833333333333332</v>
      </c>
      <c r="P16" s="1">
        <v>19.350000000000001</v>
      </c>
      <c r="Q16" s="1">
        <f t="shared" si="3"/>
        <v>1.4833333333333307</v>
      </c>
      <c r="S16" s="90">
        <v>21</v>
      </c>
      <c r="T16" s="26">
        <v>-3.833333333333333</v>
      </c>
      <c r="V16" s="90">
        <v>17</v>
      </c>
      <c r="W16" s="26">
        <v>1.4833333333333307</v>
      </c>
      <c r="Z16" s="90">
        <v>21</v>
      </c>
      <c r="AA16" s="26">
        <v>-3.833333333333333</v>
      </c>
      <c r="AC16" s="90">
        <v>17</v>
      </c>
      <c r="AD16" s="26">
        <v>1.4833333333333307</v>
      </c>
      <c r="AG16" s="99">
        <v>-3.45</v>
      </c>
      <c r="AH16" s="4"/>
      <c r="AI16" s="4"/>
      <c r="AK16" s="99">
        <v>-3.6</v>
      </c>
    </row>
    <row r="17" spans="2:37">
      <c r="C17">
        <v>13</v>
      </c>
      <c r="D17" s="1">
        <v>22</v>
      </c>
      <c r="E17" s="1">
        <v>59</v>
      </c>
      <c r="F17" s="1">
        <f t="shared" si="0"/>
        <v>0.98333333333333328</v>
      </c>
      <c r="G17" s="1">
        <f t="shared" si="1"/>
        <v>22.983333333333334</v>
      </c>
      <c r="J17">
        <v>21</v>
      </c>
      <c r="K17" s="1">
        <v>2.7166666666666668</v>
      </c>
      <c r="L17" s="1">
        <v>4.8166666666666664</v>
      </c>
      <c r="M17" s="5">
        <f t="shared" si="2"/>
        <v>-2.0999999999999996</v>
      </c>
      <c r="N17">
        <v>17</v>
      </c>
      <c r="O17" s="1">
        <v>21.083333333333332</v>
      </c>
      <c r="P17" s="1">
        <v>19.350000000000001</v>
      </c>
      <c r="Q17" s="1">
        <f t="shared" si="3"/>
        <v>1.7333333333333307</v>
      </c>
      <c r="S17" s="90">
        <v>21</v>
      </c>
      <c r="T17" s="26">
        <v>-2.0999999999999996</v>
      </c>
      <c r="V17" s="90">
        <v>17</v>
      </c>
      <c r="W17" s="26">
        <v>1.7333333333333307</v>
      </c>
      <c r="Z17" s="90">
        <v>21</v>
      </c>
      <c r="AA17" s="26">
        <v>-2.0999999999999996</v>
      </c>
      <c r="AC17" s="90">
        <v>17</v>
      </c>
      <c r="AD17" s="26">
        <v>1.7333333333333307</v>
      </c>
      <c r="AG17" s="99">
        <v>-3.38</v>
      </c>
      <c r="AH17" s="4"/>
      <c r="AI17" s="4"/>
      <c r="AK17" s="99">
        <v>-3.5</v>
      </c>
    </row>
    <row r="18" spans="2:37">
      <c r="C18">
        <v>14</v>
      </c>
      <c r="D18" s="1">
        <v>0</v>
      </c>
      <c r="E18" s="1">
        <v>8</v>
      </c>
      <c r="F18" s="1">
        <f t="shared" si="0"/>
        <v>0.13333333333333333</v>
      </c>
      <c r="G18" s="1">
        <f t="shared" si="1"/>
        <v>0.13333333333333333</v>
      </c>
      <c r="J18">
        <v>21</v>
      </c>
      <c r="K18" s="1">
        <v>4.6833333333333336</v>
      </c>
      <c r="L18" s="1">
        <v>4.8166666666666664</v>
      </c>
      <c r="M18" s="5">
        <f t="shared" si="2"/>
        <v>-0.13333333333333286</v>
      </c>
      <c r="N18">
        <v>18</v>
      </c>
      <c r="O18" s="1">
        <v>23.7</v>
      </c>
      <c r="P18" s="1">
        <v>19.383333333333333</v>
      </c>
      <c r="Q18" s="1">
        <f t="shared" si="3"/>
        <v>4.3166666666666664</v>
      </c>
      <c r="S18" s="90">
        <v>21</v>
      </c>
      <c r="T18" s="26">
        <v>-0.13333333333333286</v>
      </c>
      <c r="V18" s="90">
        <v>18</v>
      </c>
      <c r="W18" s="26">
        <v>4.3166666666666664</v>
      </c>
      <c r="Z18" s="90">
        <v>21</v>
      </c>
      <c r="AA18" s="26">
        <v>-0.13333333333333286</v>
      </c>
      <c r="AC18" s="90">
        <v>18</v>
      </c>
      <c r="AD18" s="26">
        <v>4.3166666666666664</v>
      </c>
      <c r="AG18" s="99">
        <v>-3.17</v>
      </c>
      <c r="AH18" s="4"/>
      <c r="AI18" s="4"/>
      <c r="AK18" s="99">
        <v>-3.29</v>
      </c>
    </row>
    <row r="19" spans="2:37">
      <c r="C19">
        <v>14</v>
      </c>
      <c r="D19" s="1">
        <v>2</v>
      </c>
      <c r="E19" s="1">
        <v>47</v>
      </c>
      <c r="F19" s="1">
        <f t="shared" si="0"/>
        <v>0.78333333333333333</v>
      </c>
      <c r="G19" s="1">
        <f t="shared" si="1"/>
        <v>2.7833333333333332</v>
      </c>
      <c r="J19">
        <v>23</v>
      </c>
      <c r="K19" s="1">
        <v>1.35</v>
      </c>
      <c r="L19" s="1">
        <v>4.7333333333333334</v>
      </c>
      <c r="M19" s="5">
        <f t="shared" si="2"/>
        <v>-3.3833333333333333</v>
      </c>
      <c r="N19">
        <v>19</v>
      </c>
      <c r="O19" s="1">
        <v>22.9</v>
      </c>
      <c r="P19" s="1">
        <v>19.416666666666668</v>
      </c>
      <c r="Q19" s="1">
        <f t="shared" si="3"/>
        <v>3.4833333333333307</v>
      </c>
      <c r="S19" s="90">
        <v>23</v>
      </c>
      <c r="T19" s="26">
        <v>-3.3833333333333333</v>
      </c>
      <c r="V19" s="90">
        <v>19</v>
      </c>
      <c r="W19" s="26">
        <v>3.4833333333333307</v>
      </c>
      <c r="Z19" s="90">
        <v>23</v>
      </c>
      <c r="AA19" s="26">
        <v>-3.3833333333333333</v>
      </c>
      <c r="AC19" s="90">
        <v>19</v>
      </c>
      <c r="AD19" s="26">
        <v>3.4833333333333307</v>
      </c>
      <c r="AG19" s="99">
        <v>-3.13</v>
      </c>
      <c r="AH19" s="4"/>
      <c r="AI19" s="4"/>
      <c r="AK19" s="99">
        <v>-3.17</v>
      </c>
    </row>
    <row r="20" spans="2:37">
      <c r="C20">
        <v>16</v>
      </c>
      <c r="D20" s="1">
        <v>19</v>
      </c>
      <c r="E20" s="1">
        <v>54</v>
      </c>
      <c r="F20" s="1">
        <f t="shared" si="0"/>
        <v>0.9</v>
      </c>
      <c r="G20" s="1">
        <f t="shared" si="1"/>
        <v>19.899999999999999</v>
      </c>
      <c r="J20">
        <v>23</v>
      </c>
      <c r="K20" s="1">
        <v>3.1333333333333333</v>
      </c>
      <c r="L20" s="1">
        <v>4.7333333333333334</v>
      </c>
      <c r="M20" s="5">
        <f t="shared" si="2"/>
        <v>-1.6</v>
      </c>
      <c r="N20">
        <v>21</v>
      </c>
      <c r="O20" s="1">
        <v>20.133333333333333</v>
      </c>
      <c r="P20" s="1">
        <v>19.483333333333334</v>
      </c>
      <c r="Q20" s="1">
        <f t="shared" si="3"/>
        <v>0.64999999999999858</v>
      </c>
      <c r="S20" s="90">
        <v>23</v>
      </c>
      <c r="T20" s="26">
        <v>-1.6</v>
      </c>
      <c r="V20" s="90">
        <v>21</v>
      </c>
      <c r="W20" s="26">
        <v>0.64999999999999858</v>
      </c>
      <c r="Z20" s="90">
        <v>23</v>
      </c>
      <c r="AA20" s="26">
        <v>-1.6</v>
      </c>
      <c r="AC20" s="90">
        <v>21</v>
      </c>
      <c r="AD20" s="26">
        <v>0.64999999999999858</v>
      </c>
      <c r="AG20" s="99">
        <v>-3.08</v>
      </c>
      <c r="AH20" s="4"/>
      <c r="AI20" s="4"/>
      <c r="AK20" s="99">
        <v>-2.97</v>
      </c>
    </row>
    <row r="21" spans="2:37">
      <c r="C21">
        <v>16</v>
      </c>
      <c r="D21" s="1">
        <v>20</v>
      </c>
      <c r="E21" s="1">
        <v>22</v>
      </c>
      <c r="F21" s="1">
        <f t="shared" si="0"/>
        <v>0.36666666666666664</v>
      </c>
      <c r="G21" s="1">
        <f t="shared" si="1"/>
        <v>20.366666666666667</v>
      </c>
      <c r="J21">
        <v>23</v>
      </c>
      <c r="K21" s="1">
        <v>3.1833333333333331</v>
      </c>
      <c r="L21" s="1">
        <v>4.7333333333333334</v>
      </c>
      <c r="M21" s="5">
        <f t="shared" si="2"/>
        <v>-1.5500000000000003</v>
      </c>
      <c r="N21">
        <v>22</v>
      </c>
      <c r="O21" s="1">
        <v>19.416666666666668</v>
      </c>
      <c r="P21" s="1">
        <v>19.516666666666666</v>
      </c>
      <c r="Q21" s="1">
        <f t="shared" si="3"/>
        <v>-9.9999999999997868E-2</v>
      </c>
      <c r="S21" s="90">
        <v>23</v>
      </c>
      <c r="T21" s="26">
        <v>-1.5500000000000003</v>
      </c>
      <c r="V21" s="90">
        <v>22</v>
      </c>
      <c r="W21" s="26">
        <v>-9.9999999999997868E-2</v>
      </c>
      <c r="Z21" s="90">
        <v>23</v>
      </c>
      <c r="AA21" s="26">
        <v>-1.5500000000000003</v>
      </c>
      <c r="AC21" s="90">
        <v>22</v>
      </c>
      <c r="AD21" s="26">
        <v>-9.9999999999997868E-2</v>
      </c>
      <c r="AG21" s="99">
        <v>-3.07</v>
      </c>
      <c r="AH21" s="4"/>
      <c r="AI21" s="4"/>
      <c r="AK21" s="99">
        <v>-2.87</v>
      </c>
    </row>
    <row r="22" spans="2:37">
      <c r="C22">
        <v>17</v>
      </c>
      <c r="D22" s="1">
        <v>19</v>
      </c>
      <c r="E22" s="1">
        <v>53</v>
      </c>
      <c r="F22" s="1">
        <f t="shared" si="0"/>
        <v>0.8833333333333333</v>
      </c>
      <c r="G22" s="1">
        <f t="shared" si="1"/>
        <v>19.883333333333333</v>
      </c>
      <c r="J22">
        <v>25</v>
      </c>
      <c r="K22" s="1">
        <v>4.2</v>
      </c>
      <c r="L22" s="1">
        <v>4.666666666666667</v>
      </c>
      <c r="M22" s="5">
        <f t="shared" si="2"/>
        <v>-0.46666666666666679</v>
      </c>
      <c r="N22">
        <v>22</v>
      </c>
      <c r="O22" s="1">
        <v>23.9</v>
      </c>
      <c r="P22" s="1">
        <v>19.516666666666666</v>
      </c>
      <c r="Q22" s="1">
        <f t="shared" si="3"/>
        <v>4.3833333333333329</v>
      </c>
      <c r="S22" s="90">
        <v>25</v>
      </c>
      <c r="T22" s="26">
        <v>-0.46666666666666679</v>
      </c>
      <c r="V22" s="90">
        <v>22</v>
      </c>
      <c r="W22" s="26">
        <v>4.3833333333333329</v>
      </c>
      <c r="Z22" s="90">
        <v>25</v>
      </c>
      <c r="AA22" s="26">
        <v>-0.46666666666666679</v>
      </c>
      <c r="AC22" s="90">
        <v>22</v>
      </c>
      <c r="AD22" s="26">
        <v>4.3833333333333329</v>
      </c>
      <c r="AG22" s="99">
        <v>-2.9</v>
      </c>
      <c r="AH22" s="4"/>
      <c r="AI22" s="4"/>
      <c r="AK22" s="99">
        <v>-2.52</v>
      </c>
    </row>
    <row r="23" spans="2:37">
      <c r="B23" t="s">
        <v>138</v>
      </c>
      <c r="C23" s="16">
        <v>17</v>
      </c>
      <c r="D23" s="9">
        <v>20</v>
      </c>
      <c r="E23" s="9">
        <v>50</v>
      </c>
      <c r="F23" s="9">
        <f t="shared" si="0"/>
        <v>0.83333333333333337</v>
      </c>
      <c r="G23" s="9">
        <f t="shared" si="1"/>
        <v>20.833333333333332</v>
      </c>
      <c r="J23">
        <v>25</v>
      </c>
      <c r="K23" s="1">
        <v>5</v>
      </c>
      <c r="L23" s="1">
        <v>4.666666666666667</v>
      </c>
      <c r="M23" s="5">
        <f t="shared" si="2"/>
        <v>0.33333333333333304</v>
      </c>
      <c r="N23">
        <v>22</v>
      </c>
      <c r="O23" s="1">
        <v>23.95</v>
      </c>
      <c r="P23" s="1">
        <v>19.516666666666666</v>
      </c>
      <c r="Q23" s="1">
        <f t="shared" si="3"/>
        <v>4.4333333333333336</v>
      </c>
      <c r="S23" s="90">
        <v>25</v>
      </c>
      <c r="T23" s="26">
        <v>0.33333333333333304</v>
      </c>
      <c r="V23" s="90">
        <v>22</v>
      </c>
      <c r="W23" s="26">
        <v>4.4333333333333336</v>
      </c>
      <c r="Z23" s="90">
        <v>25</v>
      </c>
      <c r="AA23" s="26">
        <v>0.33333333333333304</v>
      </c>
      <c r="AC23" s="90">
        <v>22</v>
      </c>
      <c r="AD23" s="26">
        <v>4.4333333333333336</v>
      </c>
      <c r="AG23" s="99">
        <v>-2.57</v>
      </c>
      <c r="AH23" s="4"/>
      <c r="AI23" s="4"/>
      <c r="AK23" s="99">
        <v>-2.52</v>
      </c>
    </row>
    <row r="24" spans="2:37">
      <c r="C24" s="16">
        <v>17</v>
      </c>
      <c r="D24" s="1">
        <v>21</v>
      </c>
      <c r="E24" s="1">
        <v>5</v>
      </c>
      <c r="F24" s="1">
        <f t="shared" si="0"/>
        <v>8.3333333333333329E-2</v>
      </c>
      <c r="G24" s="1">
        <f t="shared" si="1"/>
        <v>21.083333333333332</v>
      </c>
      <c r="J24">
        <v>26</v>
      </c>
      <c r="K24" s="1">
        <v>2.3333333333333335</v>
      </c>
      <c r="L24" s="1">
        <v>4.6166666666666671</v>
      </c>
      <c r="M24" s="5">
        <f t="shared" si="2"/>
        <v>-2.2833333333333337</v>
      </c>
      <c r="N24">
        <v>24</v>
      </c>
      <c r="O24" s="1">
        <v>20.483333333333334</v>
      </c>
      <c r="P24" s="1">
        <v>19.583333333333332</v>
      </c>
      <c r="Q24" s="1">
        <f t="shared" si="3"/>
        <v>0.90000000000000213</v>
      </c>
      <c r="S24" s="90">
        <v>26</v>
      </c>
      <c r="T24" s="26">
        <v>-2.2833333333333337</v>
      </c>
      <c r="V24" s="90">
        <v>24</v>
      </c>
      <c r="W24" s="26">
        <v>0.90000000000000213</v>
      </c>
      <c r="Z24" s="90">
        <v>26</v>
      </c>
      <c r="AA24" s="26">
        <v>-2.2833333333333337</v>
      </c>
      <c r="AC24" s="90">
        <v>24</v>
      </c>
      <c r="AD24" s="26">
        <v>0.90000000000000213</v>
      </c>
      <c r="AG24" s="99">
        <v>-2.33</v>
      </c>
      <c r="AH24" s="4"/>
      <c r="AI24" s="4"/>
      <c r="AK24" s="99">
        <v>-2.5</v>
      </c>
    </row>
    <row r="25" spans="2:37">
      <c r="C25">
        <v>18</v>
      </c>
      <c r="D25" s="1">
        <v>23</v>
      </c>
      <c r="E25" s="1">
        <v>42</v>
      </c>
      <c r="F25" s="1">
        <f t="shared" si="0"/>
        <v>0.7</v>
      </c>
      <c r="G25" s="1">
        <f t="shared" si="1"/>
        <v>23.7</v>
      </c>
      <c r="J25">
        <v>26</v>
      </c>
      <c r="K25" s="1">
        <v>5.7333333333333334</v>
      </c>
      <c r="L25" s="1">
        <v>4.6166666666666671</v>
      </c>
      <c r="M25" s="5">
        <f t="shared" si="2"/>
        <v>1.1166666666666663</v>
      </c>
      <c r="N25">
        <v>25</v>
      </c>
      <c r="O25" s="1">
        <v>20.533333333333335</v>
      </c>
      <c r="P25" s="1">
        <v>19.616666666666667</v>
      </c>
      <c r="Q25" s="1">
        <f t="shared" si="3"/>
        <v>0.91666666666666785</v>
      </c>
      <c r="S25" s="90">
        <v>26</v>
      </c>
      <c r="T25" s="26">
        <v>1.1166666666666663</v>
      </c>
      <c r="V25" s="90">
        <v>25</v>
      </c>
      <c r="W25" s="26">
        <v>0.91666666666666785</v>
      </c>
      <c r="Z25" s="90">
        <v>26</v>
      </c>
      <c r="AA25" s="26">
        <v>1.1166666666666663</v>
      </c>
      <c r="AC25" s="90">
        <v>25</v>
      </c>
      <c r="AD25" s="26">
        <v>0.91666666666666785</v>
      </c>
      <c r="AG25" s="99">
        <v>-2.2799999999999998</v>
      </c>
      <c r="AH25" s="4"/>
      <c r="AI25" s="4"/>
      <c r="AK25" s="99">
        <v>-2.23</v>
      </c>
    </row>
    <row r="26" spans="2:37">
      <c r="C26">
        <v>19</v>
      </c>
      <c r="D26" s="1">
        <v>1</v>
      </c>
      <c r="E26" s="1">
        <v>0</v>
      </c>
      <c r="F26" s="1">
        <f t="shared" si="0"/>
        <v>0</v>
      </c>
      <c r="G26" s="1">
        <f t="shared" si="1"/>
        <v>1</v>
      </c>
      <c r="J26">
        <v>26</v>
      </c>
      <c r="K26" s="1">
        <v>7.7833333333333332</v>
      </c>
      <c r="L26" s="1">
        <v>4.6166666666666671</v>
      </c>
      <c r="M26" s="5">
        <f t="shared" si="2"/>
        <v>3.1666666666666661</v>
      </c>
      <c r="N26">
        <v>26</v>
      </c>
      <c r="O26" s="1">
        <v>21.75</v>
      </c>
      <c r="P26" s="1">
        <v>19.649999999999999</v>
      </c>
      <c r="Q26" s="1">
        <f t="shared" si="3"/>
        <v>2.1000000000000014</v>
      </c>
      <c r="S26" s="90">
        <v>26</v>
      </c>
      <c r="T26" s="26">
        <v>3.1666666666666661</v>
      </c>
      <c r="V26" s="90">
        <v>26</v>
      </c>
      <c r="W26" s="26">
        <v>2.1000000000000014</v>
      </c>
      <c r="Z26" s="90">
        <v>26</v>
      </c>
      <c r="AA26" s="26">
        <v>3.1666666666666661</v>
      </c>
      <c r="AC26" s="90">
        <v>26</v>
      </c>
      <c r="AD26" s="26">
        <v>2.1000000000000014</v>
      </c>
      <c r="AG26" s="99">
        <v>-2.1</v>
      </c>
      <c r="AH26" s="4"/>
      <c r="AI26" s="4"/>
      <c r="AK26" s="99">
        <v>-1.97</v>
      </c>
    </row>
    <row r="27" spans="2:37">
      <c r="C27">
        <v>19</v>
      </c>
      <c r="D27" s="1">
        <v>1</v>
      </c>
      <c r="E27" s="1">
        <v>5</v>
      </c>
      <c r="F27" s="1">
        <f t="shared" si="0"/>
        <v>8.3333333333333329E-2</v>
      </c>
      <c r="G27" s="1">
        <f t="shared" si="1"/>
        <v>1.0833333333333333</v>
      </c>
      <c r="J27">
        <v>29</v>
      </c>
      <c r="K27" s="1">
        <v>5.583333333333333</v>
      </c>
      <c r="L27" s="1">
        <v>4.5</v>
      </c>
      <c r="M27" s="5">
        <f t="shared" si="2"/>
        <v>1.083333333333333</v>
      </c>
      <c r="N27">
        <v>26</v>
      </c>
      <c r="O27" s="1">
        <v>22.85</v>
      </c>
      <c r="P27" s="1">
        <v>19.649999999999999</v>
      </c>
      <c r="Q27" s="1">
        <f t="shared" si="3"/>
        <v>3.2000000000000028</v>
      </c>
      <c r="S27" s="90">
        <v>29</v>
      </c>
      <c r="T27" s="26">
        <v>1.083333333333333</v>
      </c>
      <c r="V27" s="90">
        <v>26</v>
      </c>
      <c r="W27" s="26">
        <v>3.2000000000000028</v>
      </c>
      <c r="Z27" s="90">
        <v>29</v>
      </c>
      <c r="AA27" s="26">
        <v>1.083333333333333</v>
      </c>
      <c r="AC27" s="90">
        <v>26</v>
      </c>
      <c r="AD27" s="26">
        <v>3.2000000000000028</v>
      </c>
      <c r="AG27" s="99">
        <v>-1.6</v>
      </c>
      <c r="AH27" s="4"/>
      <c r="AI27" s="4"/>
      <c r="AK27" s="99">
        <v>-1.72</v>
      </c>
    </row>
    <row r="28" spans="2:37">
      <c r="C28">
        <v>19</v>
      </c>
      <c r="D28" s="1">
        <v>4</v>
      </c>
      <c r="E28" s="1">
        <v>52</v>
      </c>
      <c r="F28" s="1">
        <f t="shared" si="0"/>
        <v>0.8666666666666667</v>
      </c>
      <c r="G28" s="1">
        <f t="shared" si="1"/>
        <v>4.8666666666666671</v>
      </c>
      <c r="J28">
        <v>29</v>
      </c>
      <c r="K28" s="1">
        <v>5.6</v>
      </c>
      <c r="L28" s="1">
        <v>4.5</v>
      </c>
      <c r="M28" s="5">
        <f t="shared" si="2"/>
        <v>1.0999999999999996</v>
      </c>
      <c r="N28">
        <v>27</v>
      </c>
      <c r="O28" s="1">
        <v>18.649999999999999</v>
      </c>
      <c r="P28" s="1">
        <v>19.683333333333334</v>
      </c>
      <c r="Q28" s="1">
        <f t="shared" si="3"/>
        <v>-1.033333333333335</v>
      </c>
      <c r="S28" s="90">
        <v>29</v>
      </c>
      <c r="T28" s="26">
        <v>1.0999999999999996</v>
      </c>
      <c r="V28" s="90">
        <v>27</v>
      </c>
      <c r="W28" s="26">
        <v>-1.033333333333335</v>
      </c>
      <c r="Z28" s="90">
        <v>29</v>
      </c>
      <c r="AA28" s="26">
        <v>1.0999999999999996</v>
      </c>
      <c r="AC28" s="90">
        <v>27</v>
      </c>
      <c r="AD28" s="26">
        <v>-1.033333333333335</v>
      </c>
      <c r="AG28" s="99">
        <v>-1.55</v>
      </c>
      <c r="AH28" s="4"/>
      <c r="AI28" s="4"/>
      <c r="AK28" s="99">
        <v>-1.7</v>
      </c>
    </row>
    <row r="29" spans="2:37">
      <c r="C29">
        <v>19</v>
      </c>
      <c r="D29" s="9">
        <v>22</v>
      </c>
      <c r="E29" s="9">
        <v>54</v>
      </c>
      <c r="F29" s="9">
        <f t="shared" si="0"/>
        <v>0.9</v>
      </c>
      <c r="G29" s="9">
        <f t="shared" si="1"/>
        <v>22.9</v>
      </c>
      <c r="J29">
        <v>29</v>
      </c>
      <c r="K29" s="1">
        <v>5.666666666666667</v>
      </c>
      <c r="L29" s="1">
        <v>4.5</v>
      </c>
      <c r="M29" s="5">
        <f t="shared" si="2"/>
        <v>1.166666666666667</v>
      </c>
      <c r="N29">
        <v>27</v>
      </c>
      <c r="O29" s="1">
        <v>19.266666666666666</v>
      </c>
      <c r="P29" s="1">
        <v>19.683333333333334</v>
      </c>
      <c r="Q29" s="1">
        <f t="shared" si="3"/>
        <v>-0.41666666666666785</v>
      </c>
      <c r="S29" s="90">
        <v>29</v>
      </c>
      <c r="T29" s="26">
        <v>1.166666666666667</v>
      </c>
      <c r="V29" s="90">
        <v>27</v>
      </c>
      <c r="W29" s="26">
        <v>-0.41666666666666785</v>
      </c>
      <c r="Z29" s="90">
        <v>29</v>
      </c>
      <c r="AA29" s="26">
        <v>1.166666666666667</v>
      </c>
      <c r="AC29" s="90">
        <v>27</v>
      </c>
      <c r="AD29" s="26">
        <v>-0.41666666666666785</v>
      </c>
      <c r="AG29" s="99">
        <v>-1.35</v>
      </c>
      <c r="AH29" s="4"/>
      <c r="AI29" s="4"/>
      <c r="AK29" s="99">
        <v>-1.67</v>
      </c>
    </row>
    <row r="30" spans="2:37">
      <c r="C30">
        <v>20</v>
      </c>
      <c r="D30" s="1">
        <v>2</v>
      </c>
      <c r="E30" s="1">
        <v>18</v>
      </c>
      <c r="F30" s="1">
        <f t="shared" si="0"/>
        <v>0.3</v>
      </c>
      <c r="G30" s="1">
        <f t="shared" si="1"/>
        <v>2.2999999999999998</v>
      </c>
      <c r="J30">
        <v>29</v>
      </c>
      <c r="K30" s="1">
        <v>5.666666666666667</v>
      </c>
      <c r="L30" s="1">
        <v>4.5</v>
      </c>
      <c r="M30" s="5">
        <f t="shared" si="2"/>
        <v>1.166666666666667</v>
      </c>
      <c r="N30">
        <v>28</v>
      </c>
      <c r="O30" s="1">
        <v>19.166666666666668</v>
      </c>
      <c r="P30" s="1">
        <v>19.716666666666665</v>
      </c>
      <c r="Q30" s="1">
        <f t="shared" si="3"/>
        <v>-0.54999999999999716</v>
      </c>
      <c r="S30" s="90">
        <v>29</v>
      </c>
      <c r="T30" s="26">
        <v>1.166666666666667</v>
      </c>
      <c r="V30" s="90">
        <v>28</v>
      </c>
      <c r="W30" s="26">
        <v>-0.54999999999999716</v>
      </c>
      <c r="Z30" s="90">
        <v>29</v>
      </c>
      <c r="AA30" s="26">
        <v>1.166666666666667</v>
      </c>
      <c r="AC30" s="90">
        <v>28</v>
      </c>
      <c r="AD30" s="26">
        <v>-0.54999999999999716</v>
      </c>
      <c r="AG30" s="99">
        <v>-1.3</v>
      </c>
      <c r="AH30" s="4"/>
      <c r="AI30" s="4"/>
      <c r="AK30" s="99">
        <v>-1.67</v>
      </c>
    </row>
    <row r="31" spans="2:37">
      <c r="C31">
        <v>20</v>
      </c>
      <c r="D31" s="9">
        <v>8</v>
      </c>
      <c r="E31" s="9">
        <v>7</v>
      </c>
      <c r="F31" s="9">
        <f t="shared" si="0"/>
        <v>0.11666666666666667</v>
      </c>
      <c r="G31" s="9">
        <f t="shared" si="1"/>
        <v>8.1166666666666671</v>
      </c>
      <c r="J31">
        <v>29</v>
      </c>
      <c r="K31" s="1">
        <v>6.35</v>
      </c>
      <c r="L31" s="1">
        <v>4.5</v>
      </c>
      <c r="M31" s="5">
        <f t="shared" si="2"/>
        <v>1.8499999999999996</v>
      </c>
      <c r="N31">
        <v>28</v>
      </c>
      <c r="O31" s="1">
        <v>20.6</v>
      </c>
      <c r="P31" s="1">
        <v>19.716666666666665</v>
      </c>
      <c r="Q31" s="1">
        <f t="shared" si="3"/>
        <v>0.88333333333333641</v>
      </c>
      <c r="S31" s="90">
        <v>29</v>
      </c>
      <c r="T31" s="26">
        <v>1.8499999999999996</v>
      </c>
      <c r="V31" s="90">
        <v>28</v>
      </c>
      <c r="W31" s="26">
        <v>0.88333333333333641</v>
      </c>
      <c r="Z31" s="90">
        <v>29</v>
      </c>
      <c r="AA31" s="26">
        <v>1.8499999999999996</v>
      </c>
      <c r="AC31" s="90">
        <v>28</v>
      </c>
      <c r="AD31" s="26">
        <v>0.88333333333333641</v>
      </c>
      <c r="AG31" s="99">
        <v>-1.02</v>
      </c>
      <c r="AH31" s="4"/>
      <c r="AI31" s="4"/>
      <c r="AK31" s="99">
        <v>-1.6</v>
      </c>
    </row>
    <row r="32" spans="2:37">
      <c r="C32">
        <v>21</v>
      </c>
      <c r="D32" s="1">
        <v>0</v>
      </c>
      <c r="E32" s="1">
        <v>59</v>
      </c>
      <c r="F32" s="1">
        <f t="shared" si="0"/>
        <v>0.98333333333333328</v>
      </c>
      <c r="G32" s="1">
        <f t="shared" si="1"/>
        <v>0.98333333333333328</v>
      </c>
      <c r="J32">
        <v>30</v>
      </c>
      <c r="K32" s="1">
        <v>0.6333333333333333</v>
      </c>
      <c r="L32" s="1">
        <v>4.4666666666666668</v>
      </c>
      <c r="M32" s="5">
        <f t="shared" si="2"/>
        <v>-3.8333333333333335</v>
      </c>
      <c r="N32">
        <v>28</v>
      </c>
      <c r="O32" s="1">
        <v>21.1</v>
      </c>
      <c r="P32" s="1">
        <v>19.716666666666665</v>
      </c>
      <c r="Q32" s="1">
        <f t="shared" si="3"/>
        <v>1.3833333333333364</v>
      </c>
      <c r="S32" s="90">
        <v>30</v>
      </c>
      <c r="T32" s="26">
        <v>-3.8333333333333335</v>
      </c>
      <c r="V32" s="90">
        <v>28</v>
      </c>
      <c r="W32" s="26">
        <v>1.3833333333333364</v>
      </c>
      <c r="Z32" s="90">
        <v>30</v>
      </c>
      <c r="AA32" s="26">
        <v>-3.8333333333333335</v>
      </c>
      <c r="AC32" s="90">
        <v>28</v>
      </c>
      <c r="AD32" s="26">
        <v>1.3833333333333364</v>
      </c>
      <c r="AG32" s="99">
        <v>-0.82</v>
      </c>
      <c r="AH32" s="4"/>
      <c r="AI32" s="4"/>
      <c r="AK32" s="99">
        <v>-1.56</v>
      </c>
    </row>
    <row r="33" spans="2:39">
      <c r="C33">
        <v>21</v>
      </c>
      <c r="D33" s="1">
        <v>2</v>
      </c>
      <c r="E33" s="1">
        <v>43</v>
      </c>
      <c r="F33" s="1">
        <f t="shared" si="0"/>
        <v>0.71666666666666667</v>
      </c>
      <c r="G33" s="1">
        <f t="shared" si="1"/>
        <v>2.7166666666666668</v>
      </c>
      <c r="J33">
        <v>30</v>
      </c>
      <c r="K33" s="1">
        <v>1.0166666666666666</v>
      </c>
      <c r="L33" s="1">
        <v>4.4666666666666668</v>
      </c>
      <c r="M33" s="5">
        <f t="shared" si="2"/>
        <v>-3.45</v>
      </c>
      <c r="N33">
        <v>30</v>
      </c>
      <c r="O33" s="1">
        <v>15.266666666666667</v>
      </c>
      <c r="P33" s="1">
        <v>19.783333333333335</v>
      </c>
      <c r="Q33" s="1">
        <f t="shared" si="3"/>
        <v>-4.5166666666666675</v>
      </c>
      <c r="S33" s="90">
        <v>30</v>
      </c>
      <c r="T33" s="26">
        <v>-3.45</v>
      </c>
      <c r="V33" s="90">
        <v>30</v>
      </c>
      <c r="W33" s="26">
        <v>-4.5166666666666675</v>
      </c>
      <c r="Z33" s="90">
        <v>30</v>
      </c>
      <c r="AA33" s="26">
        <v>-3.45</v>
      </c>
      <c r="AC33" s="90">
        <v>30</v>
      </c>
      <c r="AD33" s="26">
        <v>-4.5166666666666675</v>
      </c>
      <c r="AG33" s="99">
        <v>-0.47</v>
      </c>
      <c r="AH33" s="4"/>
      <c r="AI33" s="4"/>
      <c r="AK33" s="99">
        <v>-1.55</v>
      </c>
    </row>
    <row r="34" spans="2:39">
      <c r="C34">
        <v>21</v>
      </c>
      <c r="D34" s="1">
        <v>4</v>
      </c>
      <c r="E34" s="1">
        <v>41</v>
      </c>
      <c r="F34" s="1">
        <f t="shared" si="0"/>
        <v>0.68333333333333335</v>
      </c>
      <c r="G34" s="1">
        <f t="shared" si="1"/>
        <v>4.6833333333333336</v>
      </c>
      <c r="J34">
        <v>30</v>
      </c>
      <c r="K34" s="1">
        <v>1.3333333333333333</v>
      </c>
      <c r="L34" s="1">
        <v>4.4666666666666668</v>
      </c>
      <c r="M34" s="5">
        <f t="shared" si="2"/>
        <v>-3.1333333333333337</v>
      </c>
      <c r="N34">
        <v>30</v>
      </c>
      <c r="O34" s="1">
        <v>15.6</v>
      </c>
      <c r="P34" s="1">
        <v>19.783333333333335</v>
      </c>
      <c r="Q34" s="1">
        <f t="shared" si="3"/>
        <v>-4.1833333333333353</v>
      </c>
      <c r="S34" s="90">
        <v>30</v>
      </c>
      <c r="T34" s="26">
        <v>-3.1333333333333337</v>
      </c>
      <c r="V34" s="90">
        <v>30</v>
      </c>
      <c r="W34" s="26">
        <v>-4.1833333333333353</v>
      </c>
      <c r="Z34" s="90">
        <v>30</v>
      </c>
      <c r="AA34" s="26">
        <v>-3.1333333333333337</v>
      </c>
      <c r="AC34" s="90">
        <v>30</v>
      </c>
      <c r="AD34" s="26">
        <v>-4.1833333333333353</v>
      </c>
      <c r="AG34" s="99">
        <v>-0.25</v>
      </c>
      <c r="AH34" s="4"/>
      <c r="AI34" s="4"/>
      <c r="AK34" s="99">
        <v>-1.22</v>
      </c>
    </row>
    <row r="35" spans="2:39">
      <c r="C35">
        <v>21</v>
      </c>
      <c r="D35" s="9">
        <v>20</v>
      </c>
      <c r="E35" s="9">
        <v>8</v>
      </c>
      <c r="F35" s="9">
        <f t="shared" si="0"/>
        <v>0.13333333333333333</v>
      </c>
      <c r="G35" s="9">
        <f t="shared" si="1"/>
        <v>20.133333333333333</v>
      </c>
      <c r="J35">
        <v>30</v>
      </c>
      <c r="K35" s="1">
        <v>1.3833333333333333</v>
      </c>
      <c r="L35" s="1">
        <v>4.4666666666666668</v>
      </c>
      <c r="M35" s="5">
        <f t="shared" si="2"/>
        <v>-3.0833333333333335</v>
      </c>
      <c r="N35">
        <v>30</v>
      </c>
      <c r="O35" s="1">
        <v>16.133333333333333</v>
      </c>
      <c r="P35" s="1">
        <v>19.783333333333335</v>
      </c>
      <c r="Q35" s="1">
        <f t="shared" si="3"/>
        <v>-3.6500000000000021</v>
      </c>
      <c r="S35" s="90">
        <v>30</v>
      </c>
      <c r="T35" s="26">
        <v>-3.0833333333333335</v>
      </c>
      <c r="V35" s="90">
        <v>30</v>
      </c>
      <c r="W35" s="26">
        <v>-3.6500000000000021</v>
      </c>
      <c r="Z35" s="90">
        <v>30</v>
      </c>
      <c r="AA35" s="26">
        <v>-3.0833333333333335</v>
      </c>
      <c r="AC35" s="90">
        <v>30</v>
      </c>
      <c r="AD35" s="26">
        <v>-3.6500000000000021</v>
      </c>
      <c r="AG35" s="99">
        <v>-0.25</v>
      </c>
      <c r="AH35" s="183" t="s">
        <v>326</v>
      </c>
      <c r="AI35" s="4">
        <v>0</v>
      </c>
      <c r="AK35" s="99">
        <v>-1.18</v>
      </c>
      <c r="AL35" s="189" t="s">
        <v>320</v>
      </c>
      <c r="AM35">
        <v>0</v>
      </c>
    </row>
    <row r="36" spans="2:39">
      <c r="C36">
        <v>22</v>
      </c>
      <c r="D36" s="1">
        <v>19</v>
      </c>
      <c r="E36" s="1">
        <v>25</v>
      </c>
      <c r="F36" s="1">
        <f t="shared" si="0"/>
        <v>0.41666666666666669</v>
      </c>
      <c r="G36" s="1">
        <f t="shared" si="1"/>
        <v>19.416666666666668</v>
      </c>
      <c r="J36">
        <v>30</v>
      </c>
      <c r="K36" s="1">
        <v>1.4</v>
      </c>
      <c r="L36" s="1">
        <v>4.4666666666666668</v>
      </c>
      <c r="M36" s="5">
        <f t="shared" si="2"/>
        <v>-3.0666666666666669</v>
      </c>
      <c r="N36">
        <v>30</v>
      </c>
      <c r="O36" s="1">
        <v>16.149999999999999</v>
      </c>
      <c r="P36" s="1">
        <v>19.783333333333335</v>
      </c>
      <c r="Q36" s="1">
        <f t="shared" si="3"/>
        <v>-3.6333333333333364</v>
      </c>
      <c r="S36" s="90">
        <v>30</v>
      </c>
      <c r="T36" s="26">
        <v>-3.0666666666666669</v>
      </c>
      <c r="V36" s="90">
        <v>30</v>
      </c>
      <c r="W36" s="26">
        <v>-3.6333333333333364</v>
      </c>
      <c r="Z36" s="90">
        <v>30</v>
      </c>
      <c r="AA36" s="26">
        <v>-3.0666666666666669</v>
      </c>
      <c r="AC36" s="90">
        <v>30</v>
      </c>
      <c r="AD36" s="26">
        <v>-3.6333333333333364</v>
      </c>
      <c r="AG36" s="99">
        <v>-0.13</v>
      </c>
      <c r="AH36" s="183" t="s">
        <v>327</v>
      </c>
      <c r="AI36" s="4">
        <v>0</v>
      </c>
      <c r="AK36" s="99">
        <v>-1.03</v>
      </c>
      <c r="AL36" s="189" t="s">
        <v>321</v>
      </c>
      <c r="AM36">
        <v>0</v>
      </c>
    </row>
    <row r="37" spans="2:39">
      <c r="C37">
        <v>22</v>
      </c>
      <c r="D37" s="1">
        <v>23</v>
      </c>
      <c r="E37" s="1">
        <v>54</v>
      </c>
      <c r="F37" s="1">
        <f t="shared" si="0"/>
        <v>0.9</v>
      </c>
      <c r="G37" s="1">
        <f t="shared" si="1"/>
        <v>23.9</v>
      </c>
      <c r="J37">
        <v>30</v>
      </c>
      <c r="K37" s="1">
        <v>3.1166666666666667</v>
      </c>
      <c r="L37" s="1">
        <v>4.4666666666666668</v>
      </c>
      <c r="M37" s="5">
        <f t="shared" si="2"/>
        <v>-1.35</v>
      </c>
      <c r="N37">
        <v>30</v>
      </c>
      <c r="O37" s="1">
        <v>17.266666666666666</v>
      </c>
      <c r="P37" s="1">
        <v>19.783333333333335</v>
      </c>
      <c r="Q37" s="1">
        <f t="shared" si="3"/>
        <v>-2.5166666666666693</v>
      </c>
      <c r="S37" s="90">
        <v>30</v>
      </c>
      <c r="T37" s="26">
        <v>-1.35</v>
      </c>
      <c r="V37" s="90">
        <v>30</v>
      </c>
      <c r="W37" s="26">
        <v>-2.5166666666666693</v>
      </c>
      <c r="Z37" s="90">
        <v>30</v>
      </c>
      <c r="AA37" s="26">
        <v>-1.35</v>
      </c>
      <c r="AC37" s="90">
        <v>30</v>
      </c>
      <c r="AD37" s="26">
        <v>-2.5166666666666693</v>
      </c>
      <c r="AG37" s="99">
        <v>-0.03</v>
      </c>
      <c r="AH37" s="183" t="s">
        <v>283</v>
      </c>
      <c r="AI37" s="4">
        <v>0</v>
      </c>
      <c r="AK37" s="99">
        <v>-0.8</v>
      </c>
      <c r="AL37" s="117" t="s">
        <v>322</v>
      </c>
      <c r="AM37">
        <v>0</v>
      </c>
    </row>
    <row r="38" spans="2:39">
      <c r="C38">
        <v>22</v>
      </c>
      <c r="D38" s="1">
        <v>23</v>
      </c>
      <c r="E38" s="1">
        <v>57</v>
      </c>
      <c r="F38" s="1">
        <f t="shared" si="0"/>
        <v>0.95</v>
      </c>
      <c r="G38" s="1">
        <f t="shared" si="1"/>
        <v>23.95</v>
      </c>
      <c r="J38">
        <v>30</v>
      </c>
      <c r="K38" s="1">
        <v>3.45</v>
      </c>
      <c r="L38" s="1">
        <v>4.4666666666666668</v>
      </c>
      <c r="M38" s="5">
        <f t="shared" si="2"/>
        <v>-1.0166666666666666</v>
      </c>
      <c r="N38">
        <v>30</v>
      </c>
      <c r="O38" s="1">
        <v>17.266666666666666</v>
      </c>
      <c r="P38" s="1">
        <v>19.783333333333335</v>
      </c>
      <c r="Q38" s="1">
        <f t="shared" si="3"/>
        <v>-2.5166666666666693</v>
      </c>
      <c r="S38" s="90">
        <v>30</v>
      </c>
      <c r="T38" s="26">
        <v>-1.0166666666666666</v>
      </c>
      <c r="V38" s="90">
        <v>30</v>
      </c>
      <c r="W38" s="26">
        <v>-2.5166666666666693</v>
      </c>
      <c r="Z38" s="90">
        <v>30</v>
      </c>
      <c r="AA38" s="26">
        <v>-1.0166666666666666</v>
      </c>
      <c r="AC38" s="90">
        <v>30</v>
      </c>
      <c r="AD38" s="26">
        <v>-2.5166666666666693</v>
      </c>
      <c r="AG38" s="99">
        <v>0.12</v>
      </c>
      <c r="AH38" s="183" t="s">
        <v>328</v>
      </c>
      <c r="AI38" s="4">
        <v>3</v>
      </c>
      <c r="AK38" s="99">
        <v>-0.57999999999999996</v>
      </c>
      <c r="AL38" s="117" t="s">
        <v>323</v>
      </c>
      <c r="AM38">
        <v>0</v>
      </c>
    </row>
    <row r="39" spans="2:39">
      <c r="C39">
        <v>23</v>
      </c>
      <c r="D39" s="9">
        <v>1</v>
      </c>
      <c r="E39" s="9">
        <v>21</v>
      </c>
      <c r="F39" s="9">
        <f t="shared" si="0"/>
        <v>0.35</v>
      </c>
      <c r="G39" s="9">
        <f t="shared" si="1"/>
        <v>1.35</v>
      </c>
      <c r="N39">
        <v>30</v>
      </c>
      <c r="O39" s="1">
        <v>18.233333333333334</v>
      </c>
      <c r="P39" s="1">
        <v>19.783333333333335</v>
      </c>
      <c r="Q39" s="1">
        <f t="shared" si="3"/>
        <v>-1.5500000000000007</v>
      </c>
      <c r="V39" s="90">
        <v>30</v>
      </c>
      <c r="W39" s="26">
        <v>-1.5500000000000007</v>
      </c>
      <c r="Z39" s="12">
        <v>1</v>
      </c>
      <c r="AA39" s="13">
        <v>2.4333333333333327</v>
      </c>
      <c r="AC39" s="90">
        <v>30</v>
      </c>
      <c r="AD39" s="26">
        <v>-1.5500000000000007</v>
      </c>
      <c r="AG39" s="99">
        <v>0.25</v>
      </c>
      <c r="AH39" s="183" t="s">
        <v>285</v>
      </c>
      <c r="AI39" s="4">
        <v>4</v>
      </c>
      <c r="AK39" s="99">
        <v>-0.55000000000000004</v>
      </c>
      <c r="AL39" s="117" t="s">
        <v>324</v>
      </c>
      <c r="AM39">
        <v>0</v>
      </c>
    </row>
    <row r="40" spans="2:39">
      <c r="C40">
        <v>23</v>
      </c>
      <c r="D40" s="1">
        <v>3</v>
      </c>
      <c r="E40" s="1">
        <v>8</v>
      </c>
      <c r="F40" s="1">
        <f t="shared" si="0"/>
        <v>0.13333333333333333</v>
      </c>
      <c r="G40" s="1">
        <f t="shared" si="1"/>
        <v>3.1333333333333333</v>
      </c>
      <c r="N40">
        <v>30</v>
      </c>
      <c r="O40" s="1">
        <v>19.516666666666666</v>
      </c>
      <c r="P40" s="1">
        <v>19.783333333333335</v>
      </c>
      <c r="Q40" s="1">
        <f t="shared" si="3"/>
        <v>-0.26666666666666927</v>
      </c>
      <c r="V40" s="90">
        <v>30</v>
      </c>
      <c r="W40" s="26">
        <v>-0.26666666666666927</v>
      </c>
      <c r="Z40" s="12">
        <v>8</v>
      </c>
      <c r="AA40" s="13">
        <v>0.46666666666666679</v>
      </c>
      <c r="AC40" s="90">
        <v>30</v>
      </c>
      <c r="AD40" s="26">
        <v>-0.26666666666666927</v>
      </c>
      <c r="AG40" s="99">
        <v>0.33</v>
      </c>
      <c r="AH40" s="183" t="s">
        <v>286</v>
      </c>
      <c r="AI40" s="4">
        <v>4</v>
      </c>
      <c r="AK40" s="99">
        <v>-0.53</v>
      </c>
      <c r="AL40" s="117" t="s">
        <v>325</v>
      </c>
      <c r="AM40">
        <v>2</v>
      </c>
    </row>
    <row r="41" spans="2:39">
      <c r="C41">
        <v>23</v>
      </c>
      <c r="D41" s="1">
        <v>3</v>
      </c>
      <c r="E41" s="1">
        <v>11</v>
      </c>
      <c r="F41" s="1">
        <f t="shared" si="0"/>
        <v>0.18333333333333332</v>
      </c>
      <c r="G41" s="1">
        <f t="shared" si="1"/>
        <v>3.1833333333333331</v>
      </c>
      <c r="N41">
        <v>30</v>
      </c>
      <c r="O41" s="1">
        <v>19.633333333333333</v>
      </c>
      <c r="P41" s="1">
        <v>19.783333333333335</v>
      </c>
      <c r="Q41" s="1">
        <f t="shared" si="3"/>
        <v>-0.15000000000000213</v>
      </c>
      <c r="V41" s="90">
        <v>30</v>
      </c>
      <c r="W41" s="26">
        <v>-0.15000000000000213</v>
      </c>
      <c r="Z41" s="12">
        <v>8</v>
      </c>
      <c r="AA41" s="13">
        <v>0.65000000000000036</v>
      </c>
      <c r="AC41" s="90">
        <v>30</v>
      </c>
      <c r="AD41" s="26">
        <v>-0.15000000000000213</v>
      </c>
      <c r="AG41" s="99">
        <v>0.47</v>
      </c>
      <c r="AH41" s="183" t="s">
        <v>287</v>
      </c>
      <c r="AI41" s="4">
        <v>2</v>
      </c>
      <c r="AK41" s="99">
        <v>-0.52</v>
      </c>
      <c r="AL41" s="117" t="s">
        <v>326</v>
      </c>
      <c r="AM41">
        <v>1</v>
      </c>
    </row>
    <row r="42" spans="2:39">
      <c r="C42">
        <v>24</v>
      </c>
      <c r="D42" s="1">
        <v>20</v>
      </c>
      <c r="E42" s="1">
        <v>29</v>
      </c>
      <c r="F42" s="1">
        <f t="shared" si="0"/>
        <v>0.48333333333333334</v>
      </c>
      <c r="G42" s="1">
        <f t="shared" si="1"/>
        <v>20.483333333333334</v>
      </c>
      <c r="Z42" s="31">
        <v>12</v>
      </c>
      <c r="AA42" s="32">
        <v>0.64999999999999947</v>
      </c>
      <c r="AC42" s="12">
        <v>1</v>
      </c>
      <c r="AD42" s="13">
        <v>-0.28333333333333499</v>
      </c>
      <c r="AG42" s="99">
        <v>0.65</v>
      </c>
      <c r="AH42" s="183" t="s">
        <v>288</v>
      </c>
      <c r="AI42" s="4">
        <v>5</v>
      </c>
      <c r="AK42" s="99">
        <v>-0.42</v>
      </c>
      <c r="AL42" s="117" t="s">
        <v>327</v>
      </c>
      <c r="AM42">
        <v>2</v>
      </c>
    </row>
    <row r="43" spans="2:39">
      <c r="C43">
        <v>25</v>
      </c>
      <c r="D43" s="1">
        <v>4</v>
      </c>
      <c r="E43" s="1">
        <v>12</v>
      </c>
      <c r="F43" s="1">
        <f t="shared" si="0"/>
        <v>0.2</v>
      </c>
      <c r="G43" s="1">
        <f t="shared" si="1"/>
        <v>4.2</v>
      </c>
      <c r="Z43" s="31">
        <v>13</v>
      </c>
      <c r="AA43" s="32">
        <v>4.3166666666666664</v>
      </c>
      <c r="AC43" s="12">
        <v>2</v>
      </c>
      <c r="AD43" s="13">
        <v>0.45000000000000284</v>
      </c>
      <c r="AG43" s="99">
        <v>0.65</v>
      </c>
      <c r="AH43" s="183" t="s">
        <v>289</v>
      </c>
      <c r="AI43" s="4">
        <v>1</v>
      </c>
      <c r="AK43" s="99">
        <v>-0.4</v>
      </c>
      <c r="AL43" s="117" t="s">
        <v>283</v>
      </c>
      <c r="AM43">
        <v>1</v>
      </c>
    </row>
    <row r="44" spans="2:39">
      <c r="B44" t="s">
        <v>139</v>
      </c>
      <c r="C44">
        <v>25</v>
      </c>
      <c r="D44" s="9">
        <v>5</v>
      </c>
      <c r="E44" s="9">
        <v>0</v>
      </c>
      <c r="F44" s="9">
        <f t="shared" si="0"/>
        <v>0</v>
      </c>
      <c r="G44" s="9">
        <f t="shared" si="1"/>
        <v>5</v>
      </c>
      <c r="Z44" s="31">
        <v>19</v>
      </c>
      <c r="AA44" s="32">
        <v>1.3833333333333329</v>
      </c>
      <c r="AC44" s="12">
        <v>4</v>
      </c>
      <c r="AD44" s="13">
        <v>3.8166666666666664</v>
      </c>
      <c r="AG44" s="99">
        <v>0.65</v>
      </c>
      <c r="AH44" s="183" t="s">
        <v>290</v>
      </c>
      <c r="AI44" s="4">
        <v>3</v>
      </c>
      <c r="AK44" s="99">
        <v>-0.35</v>
      </c>
      <c r="AL44" s="117" t="s">
        <v>284</v>
      </c>
      <c r="AM44">
        <v>0</v>
      </c>
    </row>
    <row r="45" spans="2:39">
      <c r="C45">
        <v>25</v>
      </c>
      <c r="D45" s="1">
        <v>20</v>
      </c>
      <c r="E45" s="1">
        <v>32</v>
      </c>
      <c r="F45" s="1">
        <f t="shared" si="0"/>
        <v>0.53333333333333333</v>
      </c>
      <c r="G45" s="1">
        <f t="shared" si="1"/>
        <v>20.533333333333335</v>
      </c>
      <c r="Z45" s="31">
        <v>19</v>
      </c>
      <c r="AA45" s="32">
        <v>1.4333333333333327</v>
      </c>
      <c r="AC45" s="12">
        <v>5</v>
      </c>
      <c r="AD45" s="13">
        <v>4.6000000000000014</v>
      </c>
      <c r="AG45" s="99">
        <v>0.73</v>
      </c>
      <c r="AH45" s="183" t="s">
        <v>291</v>
      </c>
      <c r="AI45" s="4">
        <v>1</v>
      </c>
      <c r="AK45" s="99">
        <v>-0.3</v>
      </c>
      <c r="AL45" s="117" t="s">
        <v>285</v>
      </c>
      <c r="AM45">
        <v>1</v>
      </c>
    </row>
    <row r="46" spans="2:39">
      <c r="C46">
        <v>26</v>
      </c>
      <c r="D46" s="1">
        <v>2</v>
      </c>
      <c r="E46" s="1">
        <v>20</v>
      </c>
      <c r="F46" s="1">
        <f t="shared" si="0"/>
        <v>0.33333333333333331</v>
      </c>
      <c r="G46" s="1">
        <f t="shared" si="1"/>
        <v>2.3333333333333335</v>
      </c>
      <c r="Z46" s="31">
        <v>19</v>
      </c>
      <c r="AA46" s="32">
        <v>1.833333333333333</v>
      </c>
      <c r="AC46" s="12">
        <v>18</v>
      </c>
      <c r="AD46" s="13">
        <v>2.6833333333333336</v>
      </c>
      <c r="AG46" s="99">
        <v>1.08</v>
      </c>
      <c r="AH46" s="183" t="s">
        <v>292</v>
      </c>
      <c r="AI46" s="4">
        <v>2</v>
      </c>
      <c r="AK46" s="99">
        <v>-0.28000000000000003</v>
      </c>
      <c r="AL46" s="117" t="s">
        <v>286</v>
      </c>
      <c r="AM46">
        <v>1</v>
      </c>
    </row>
    <row r="47" spans="2:39">
      <c r="C47">
        <v>26</v>
      </c>
      <c r="D47" s="1">
        <v>5</v>
      </c>
      <c r="E47" s="1">
        <v>44</v>
      </c>
      <c r="F47" s="1">
        <f t="shared" si="0"/>
        <v>0.73333333333333328</v>
      </c>
      <c r="G47" s="1">
        <f t="shared" si="1"/>
        <v>5.7333333333333334</v>
      </c>
      <c r="Z47" s="31">
        <v>19</v>
      </c>
      <c r="AA47" s="32">
        <v>1.9666666666666668</v>
      </c>
      <c r="AC47" s="12">
        <v>24</v>
      </c>
      <c r="AD47" s="13">
        <v>-1.6666666666666643</v>
      </c>
      <c r="AG47" s="99">
        <v>1.1000000000000001</v>
      </c>
      <c r="AH47" s="183" t="s">
        <v>293</v>
      </c>
      <c r="AI47" s="4">
        <v>3</v>
      </c>
      <c r="AK47" s="99">
        <v>-0.28000000000000003</v>
      </c>
      <c r="AL47" s="117" t="s">
        <v>287</v>
      </c>
      <c r="AM47">
        <v>6</v>
      </c>
    </row>
    <row r="48" spans="2:39">
      <c r="C48">
        <v>26</v>
      </c>
      <c r="D48" s="1">
        <v>7</v>
      </c>
      <c r="E48" s="1">
        <v>47</v>
      </c>
      <c r="F48" s="1">
        <f t="shared" si="0"/>
        <v>0.78333333333333333</v>
      </c>
      <c r="G48" s="1">
        <f t="shared" si="1"/>
        <v>7.7833333333333332</v>
      </c>
      <c r="Z48" s="31">
        <v>19</v>
      </c>
      <c r="AA48" s="32">
        <v>1.9666666666666668</v>
      </c>
      <c r="AC48" s="12">
        <v>30</v>
      </c>
      <c r="AD48" s="13">
        <v>-1.5633333333333361</v>
      </c>
      <c r="AG48" s="99">
        <v>1.1200000000000001</v>
      </c>
      <c r="AH48" s="183" t="s">
        <v>294</v>
      </c>
      <c r="AI48" s="4">
        <v>1</v>
      </c>
      <c r="AK48" s="99">
        <v>-0.27</v>
      </c>
      <c r="AL48" s="117" t="s">
        <v>288</v>
      </c>
      <c r="AM48">
        <v>2</v>
      </c>
    </row>
    <row r="49" spans="2:39">
      <c r="C49">
        <v>26</v>
      </c>
      <c r="D49" s="1">
        <v>21</v>
      </c>
      <c r="E49" s="1">
        <v>45</v>
      </c>
      <c r="F49" s="1">
        <f t="shared" si="0"/>
        <v>0.75</v>
      </c>
      <c r="G49" s="1">
        <f t="shared" si="1"/>
        <v>21.75</v>
      </c>
      <c r="Z49" s="31">
        <v>19</v>
      </c>
      <c r="AA49" s="32">
        <v>2.2833333333333332</v>
      </c>
      <c r="AC49" s="14">
        <v>9</v>
      </c>
      <c r="AD49" s="15">
        <v>0.31666666666666643</v>
      </c>
      <c r="AG49" s="99">
        <v>1.17</v>
      </c>
      <c r="AH49" s="183" t="s">
        <v>295</v>
      </c>
      <c r="AI49" s="4">
        <v>3</v>
      </c>
      <c r="AK49" s="99">
        <v>-0.15</v>
      </c>
      <c r="AL49" s="117" t="s">
        <v>289</v>
      </c>
      <c r="AM49">
        <v>2</v>
      </c>
    </row>
    <row r="50" spans="2:39">
      <c r="C50">
        <v>26</v>
      </c>
      <c r="D50" s="1">
        <v>22</v>
      </c>
      <c r="E50" s="1">
        <v>51</v>
      </c>
      <c r="F50" s="1">
        <f t="shared" si="0"/>
        <v>0.85</v>
      </c>
      <c r="G50" s="1">
        <f t="shared" si="1"/>
        <v>22.85</v>
      </c>
      <c r="Z50" s="31">
        <v>20</v>
      </c>
      <c r="AA50" s="32">
        <v>1.2299999999999995</v>
      </c>
      <c r="AC50" s="14">
        <v>14</v>
      </c>
      <c r="AD50" s="15">
        <v>0.39999999999999858</v>
      </c>
      <c r="AG50" s="99">
        <v>1.17</v>
      </c>
      <c r="AH50" s="183" t="s">
        <v>296</v>
      </c>
      <c r="AI50" s="4">
        <v>3</v>
      </c>
      <c r="AK50" s="99">
        <v>-0.12</v>
      </c>
      <c r="AL50" s="117" t="s">
        <v>290</v>
      </c>
      <c r="AM50">
        <v>4</v>
      </c>
    </row>
    <row r="51" spans="2:39">
      <c r="C51">
        <v>27</v>
      </c>
      <c r="D51" s="9">
        <v>18</v>
      </c>
      <c r="E51" s="9">
        <v>39</v>
      </c>
      <c r="F51" s="9">
        <f t="shared" si="0"/>
        <v>0.65</v>
      </c>
      <c r="G51" s="9">
        <f t="shared" si="1"/>
        <v>18.649999999999999</v>
      </c>
      <c r="Z51" s="31">
        <v>20</v>
      </c>
      <c r="AA51" s="32">
        <v>1.4299999999999997</v>
      </c>
      <c r="AC51" s="14">
        <v>26</v>
      </c>
      <c r="AD51" s="15">
        <v>2.6666666666666679</v>
      </c>
      <c r="AG51" s="99">
        <v>1.23</v>
      </c>
      <c r="AH51" s="183" t="s">
        <v>297</v>
      </c>
      <c r="AI51" s="4">
        <v>3</v>
      </c>
      <c r="AK51" s="99">
        <v>-0.1</v>
      </c>
      <c r="AL51" s="117" t="s">
        <v>291</v>
      </c>
      <c r="AM51">
        <v>1</v>
      </c>
    </row>
    <row r="52" spans="2:39">
      <c r="C52">
        <v>27</v>
      </c>
      <c r="D52" s="9">
        <v>19</v>
      </c>
      <c r="E52" s="9">
        <v>16</v>
      </c>
      <c r="F52" s="9">
        <f t="shared" si="0"/>
        <v>0.26666666666666666</v>
      </c>
      <c r="G52" s="9">
        <f t="shared" si="1"/>
        <v>19.266666666666666</v>
      </c>
      <c r="Z52" s="31">
        <v>20</v>
      </c>
      <c r="AA52" s="32">
        <v>1.7133333333333329</v>
      </c>
      <c r="AC52" s="14">
        <v>30</v>
      </c>
      <c r="AD52" s="15">
        <v>-0.40000000000000213</v>
      </c>
      <c r="AG52" s="99">
        <v>1.23</v>
      </c>
      <c r="AH52" s="183" t="s">
        <v>298</v>
      </c>
      <c r="AI52" s="4">
        <v>4</v>
      </c>
      <c r="AK52" s="99">
        <v>0.17</v>
      </c>
      <c r="AL52" s="117" t="s">
        <v>292</v>
      </c>
      <c r="AM52">
        <v>7</v>
      </c>
    </row>
    <row r="53" spans="2:39">
      <c r="C53">
        <v>28</v>
      </c>
      <c r="D53" s="1">
        <v>19</v>
      </c>
      <c r="E53" s="1">
        <v>10</v>
      </c>
      <c r="F53" s="1">
        <f t="shared" si="0"/>
        <v>0.16666666666666666</v>
      </c>
      <c r="G53" s="1">
        <f t="shared" si="1"/>
        <v>19.166666666666668</v>
      </c>
      <c r="Z53" s="31">
        <v>20</v>
      </c>
      <c r="AA53" s="32">
        <v>2.1466666666666665</v>
      </c>
      <c r="AC53" s="14">
        <v>30</v>
      </c>
      <c r="AD53" s="15">
        <v>-0.28333333333333499</v>
      </c>
      <c r="AG53" s="99">
        <v>1.23</v>
      </c>
      <c r="AH53" s="183" t="s">
        <v>299</v>
      </c>
      <c r="AI53" s="4">
        <v>10</v>
      </c>
      <c r="AK53" s="99">
        <v>0.27</v>
      </c>
      <c r="AL53" s="117" t="s">
        <v>293</v>
      </c>
      <c r="AM53">
        <v>3</v>
      </c>
    </row>
    <row r="54" spans="2:39">
      <c r="C54">
        <v>28</v>
      </c>
      <c r="D54" s="1">
        <v>20</v>
      </c>
      <c r="E54" s="1">
        <v>36</v>
      </c>
      <c r="F54" s="1">
        <f t="shared" si="0"/>
        <v>0.6</v>
      </c>
      <c r="G54" s="1">
        <f t="shared" si="1"/>
        <v>20.6</v>
      </c>
      <c r="Z54" s="31">
        <v>20</v>
      </c>
      <c r="AA54" s="32">
        <v>2.1966666666666663</v>
      </c>
      <c r="AC54" s="31">
        <v>5</v>
      </c>
      <c r="AD54" s="32">
        <v>0.35000000000000142</v>
      </c>
      <c r="AG54" s="99">
        <v>1.27</v>
      </c>
      <c r="AH54" s="183" t="s">
        <v>300</v>
      </c>
      <c r="AI54" s="4">
        <v>5</v>
      </c>
      <c r="AK54" s="99">
        <v>0.32</v>
      </c>
      <c r="AL54" s="117" t="s">
        <v>294</v>
      </c>
      <c r="AM54">
        <v>1</v>
      </c>
    </row>
    <row r="55" spans="2:39">
      <c r="C55">
        <v>28</v>
      </c>
      <c r="D55" s="9">
        <v>21</v>
      </c>
      <c r="E55" s="9">
        <v>6</v>
      </c>
      <c r="F55" s="9">
        <f t="shared" si="0"/>
        <v>0.1</v>
      </c>
      <c r="G55" s="9">
        <f t="shared" si="1"/>
        <v>21.1</v>
      </c>
      <c r="Z55" s="31">
        <v>24</v>
      </c>
      <c r="AA55" s="32">
        <v>-1.3000000000000003</v>
      </c>
      <c r="AC55" s="31">
        <v>10</v>
      </c>
      <c r="AD55" s="32">
        <v>-6.3833333333333346</v>
      </c>
      <c r="AG55" s="99">
        <v>1.38</v>
      </c>
      <c r="AH55" s="183" t="s">
        <v>301</v>
      </c>
      <c r="AI55" s="4">
        <v>11</v>
      </c>
      <c r="AK55" s="99">
        <v>0.35</v>
      </c>
      <c r="AL55" s="117" t="s">
        <v>295</v>
      </c>
      <c r="AM55">
        <v>11</v>
      </c>
    </row>
    <row r="56" spans="2:39">
      <c r="B56" t="s">
        <v>141</v>
      </c>
      <c r="C56">
        <v>29</v>
      </c>
      <c r="D56" s="11">
        <v>5</v>
      </c>
      <c r="E56" s="11">
        <v>35</v>
      </c>
      <c r="F56" s="11">
        <f t="shared" si="0"/>
        <v>0.58333333333333337</v>
      </c>
      <c r="G56" s="11">
        <f t="shared" si="1"/>
        <v>5.583333333333333</v>
      </c>
      <c r="Z56" s="31">
        <v>25</v>
      </c>
      <c r="AA56" s="32">
        <v>-0.25333333333333297</v>
      </c>
      <c r="AC56" s="31">
        <v>10</v>
      </c>
      <c r="AD56" s="32">
        <v>-6.2333333333333343</v>
      </c>
      <c r="AG56" s="99">
        <v>1.43</v>
      </c>
      <c r="AH56" s="183" t="s">
        <v>302</v>
      </c>
      <c r="AI56" s="4">
        <v>4</v>
      </c>
      <c r="AK56" s="99">
        <v>0.37</v>
      </c>
      <c r="AL56" s="117" t="s">
        <v>296</v>
      </c>
      <c r="AM56">
        <v>4</v>
      </c>
    </row>
    <row r="57" spans="2:39">
      <c r="C57">
        <v>29</v>
      </c>
      <c r="D57" s="11">
        <v>5</v>
      </c>
      <c r="E57" s="11">
        <v>36</v>
      </c>
      <c r="F57" s="11">
        <f t="shared" si="0"/>
        <v>0.6</v>
      </c>
      <c r="G57" s="11">
        <f t="shared" si="1"/>
        <v>5.6</v>
      </c>
      <c r="Z57" s="31">
        <v>28</v>
      </c>
      <c r="AA57" s="32">
        <v>1.9666666666666668</v>
      </c>
      <c r="AC57" s="31">
        <v>11</v>
      </c>
      <c r="AD57" s="32">
        <v>-1.966666666666665</v>
      </c>
      <c r="AG57" s="99">
        <v>1.43</v>
      </c>
      <c r="AH57" s="183" t="s">
        <v>303</v>
      </c>
      <c r="AI57" s="4">
        <v>1</v>
      </c>
      <c r="AK57" s="99">
        <v>0.4</v>
      </c>
      <c r="AL57" s="117" t="s">
        <v>297</v>
      </c>
      <c r="AM57">
        <v>11</v>
      </c>
    </row>
    <row r="58" spans="2:39">
      <c r="C58">
        <v>29</v>
      </c>
      <c r="D58" s="11">
        <v>5</v>
      </c>
      <c r="E58" s="11">
        <v>40</v>
      </c>
      <c r="F58" s="11">
        <f t="shared" si="0"/>
        <v>0.66666666666666663</v>
      </c>
      <c r="G58" s="11">
        <f t="shared" si="1"/>
        <v>5.666666666666667</v>
      </c>
      <c r="Z58" s="91">
        <v>1</v>
      </c>
      <c r="AA58" s="35">
        <v>0.73333333333333339</v>
      </c>
      <c r="AC58" s="31">
        <v>16</v>
      </c>
      <c r="AD58" s="32">
        <v>-3.2866666666666653</v>
      </c>
      <c r="AG58" s="99">
        <v>1.7</v>
      </c>
      <c r="AH58" s="183" t="s">
        <v>304</v>
      </c>
      <c r="AI58" s="4">
        <v>2</v>
      </c>
      <c r="AK58" s="99">
        <v>0.43</v>
      </c>
      <c r="AL58" s="117" t="s">
        <v>298</v>
      </c>
      <c r="AM58">
        <v>9</v>
      </c>
    </row>
    <row r="59" spans="2:39">
      <c r="C59">
        <v>29</v>
      </c>
      <c r="D59" s="11">
        <v>5</v>
      </c>
      <c r="E59" s="11">
        <v>40</v>
      </c>
      <c r="F59" s="11">
        <f t="shared" si="0"/>
        <v>0.66666666666666663</v>
      </c>
      <c r="G59" s="11">
        <f t="shared" si="1"/>
        <v>5.666666666666667</v>
      </c>
      <c r="Z59" s="91">
        <v>1</v>
      </c>
      <c r="AA59" s="35">
        <v>1.9666666666666659</v>
      </c>
      <c r="AC59" s="31">
        <v>23</v>
      </c>
      <c r="AD59" s="32">
        <v>0.56666666666666643</v>
      </c>
      <c r="AG59" s="99">
        <v>1.71</v>
      </c>
      <c r="AH59" s="183" t="s">
        <v>305</v>
      </c>
      <c r="AI59" s="4">
        <v>1</v>
      </c>
      <c r="AK59" s="99">
        <v>0.45</v>
      </c>
      <c r="AL59" s="117" t="s">
        <v>299</v>
      </c>
      <c r="AM59">
        <v>5</v>
      </c>
    </row>
    <row r="60" spans="2:39">
      <c r="C60">
        <v>29</v>
      </c>
      <c r="D60" s="1">
        <v>6</v>
      </c>
      <c r="E60" s="1">
        <v>21</v>
      </c>
      <c r="F60" s="1">
        <f t="shared" si="0"/>
        <v>0.35</v>
      </c>
      <c r="G60" s="1">
        <f t="shared" si="1"/>
        <v>6.35</v>
      </c>
      <c r="Z60" s="91">
        <v>5</v>
      </c>
      <c r="AA60" s="35">
        <v>1.9500000000000002</v>
      </c>
      <c r="AC60" s="31">
        <v>24</v>
      </c>
      <c r="AD60" s="32">
        <v>0.63666666666666671</v>
      </c>
      <c r="AG60" s="99">
        <v>1.74</v>
      </c>
      <c r="AH60" s="183" t="s">
        <v>306</v>
      </c>
      <c r="AI60" s="4">
        <v>0</v>
      </c>
      <c r="AK60" s="99">
        <v>0.48</v>
      </c>
      <c r="AL60" s="117" t="s">
        <v>300</v>
      </c>
      <c r="AM60">
        <v>2</v>
      </c>
    </row>
    <row r="61" spans="2:39">
      <c r="C61">
        <v>30</v>
      </c>
      <c r="D61" s="9">
        <v>0</v>
      </c>
      <c r="E61" s="9">
        <v>38</v>
      </c>
      <c r="F61" s="9">
        <f t="shared" si="0"/>
        <v>0.6333333333333333</v>
      </c>
      <c r="G61" s="9">
        <f t="shared" si="1"/>
        <v>0.6333333333333333</v>
      </c>
      <c r="Z61" s="91">
        <v>5</v>
      </c>
      <c r="AA61" s="35">
        <v>2.1166666666666671</v>
      </c>
      <c r="AC61" s="31">
        <v>25</v>
      </c>
      <c r="AD61" s="32">
        <v>0.48000000000000043</v>
      </c>
      <c r="AG61" s="99">
        <v>1.83</v>
      </c>
      <c r="AH61" s="183" t="s">
        <v>307</v>
      </c>
      <c r="AI61" s="4">
        <v>2</v>
      </c>
      <c r="AK61" s="99">
        <v>0.53</v>
      </c>
      <c r="AL61" s="117" t="s">
        <v>301</v>
      </c>
      <c r="AM61">
        <v>2</v>
      </c>
    </row>
    <row r="62" spans="2:39">
      <c r="B62" t="s">
        <v>140</v>
      </c>
      <c r="C62">
        <v>30</v>
      </c>
      <c r="D62" s="9">
        <v>1</v>
      </c>
      <c r="E62" s="9">
        <v>1</v>
      </c>
      <c r="F62" s="9">
        <f t="shared" si="0"/>
        <v>1.6666666666666666E-2</v>
      </c>
      <c r="G62" s="9">
        <f t="shared" si="1"/>
        <v>1.0166666666666666</v>
      </c>
      <c r="Z62" s="91">
        <v>5</v>
      </c>
      <c r="AA62" s="35">
        <v>2.2166666666666668</v>
      </c>
      <c r="AC62" s="31">
        <v>25</v>
      </c>
      <c r="AD62" s="32">
        <v>0.73000000000000043</v>
      </c>
      <c r="AG62" s="99">
        <v>1.85</v>
      </c>
      <c r="AH62" s="183" t="s">
        <v>308</v>
      </c>
      <c r="AI62" s="4">
        <v>0</v>
      </c>
      <c r="AK62" s="99">
        <v>0.56999999999999995</v>
      </c>
      <c r="AL62" s="117" t="s">
        <v>302</v>
      </c>
      <c r="AM62">
        <v>0</v>
      </c>
    </row>
    <row r="63" spans="2:39">
      <c r="C63">
        <v>30</v>
      </c>
      <c r="D63" s="1">
        <v>1</v>
      </c>
      <c r="E63" s="1">
        <v>20</v>
      </c>
      <c r="F63" s="1">
        <f t="shared" si="0"/>
        <v>0.33333333333333331</v>
      </c>
      <c r="G63" s="1">
        <f t="shared" si="1"/>
        <v>1.3333333333333333</v>
      </c>
      <c r="Z63" s="91">
        <v>5</v>
      </c>
      <c r="AA63" s="35">
        <v>2.333333333333333</v>
      </c>
      <c r="AC63" s="31">
        <v>26</v>
      </c>
      <c r="AD63" s="32">
        <v>0.43333333333333357</v>
      </c>
      <c r="AG63" s="99">
        <v>1.95</v>
      </c>
      <c r="AH63" s="183" t="s">
        <v>309</v>
      </c>
      <c r="AI63" s="4">
        <v>0</v>
      </c>
      <c r="AK63" s="99">
        <v>0.57999999999999996</v>
      </c>
      <c r="AL63" s="117" t="s">
        <v>303</v>
      </c>
      <c r="AM63">
        <v>2</v>
      </c>
    </row>
    <row r="64" spans="2:39">
      <c r="C64">
        <v>30</v>
      </c>
      <c r="D64" s="13">
        <v>1</v>
      </c>
      <c r="E64" s="13">
        <v>23</v>
      </c>
      <c r="F64" s="13">
        <f t="shared" si="0"/>
        <v>0.38333333333333336</v>
      </c>
      <c r="G64" s="13">
        <f t="shared" si="1"/>
        <v>1.3833333333333333</v>
      </c>
      <c r="Z64" s="91">
        <v>7</v>
      </c>
      <c r="AA64" s="35">
        <v>1.2333333333333334</v>
      </c>
      <c r="AC64" s="31">
        <v>28</v>
      </c>
      <c r="AD64" s="32">
        <v>-1.6666666666666643</v>
      </c>
      <c r="AG64" s="99">
        <v>1.97</v>
      </c>
      <c r="AH64" s="183" t="s">
        <v>310</v>
      </c>
      <c r="AI64" s="4">
        <v>0</v>
      </c>
      <c r="AK64" s="99">
        <v>0.63</v>
      </c>
      <c r="AL64" s="117" t="s">
        <v>304</v>
      </c>
      <c r="AM64">
        <v>1</v>
      </c>
    </row>
    <row r="65" spans="1:39">
      <c r="C65">
        <v>30</v>
      </c>
      <c r="D65" s="13">
        <v>1</v>
      </c>
      <c r="E65" s="13">
        <v>24</v>
      </c>
      <c r="F65" s="13">
        <f t="shared" si="0"/>
        <v>0.4</v>
      </c>
      <c r="G65" s="13">
        <f t="shared" si="1"/>
        <v>1.4</v>
      </c>
      <c r="Z65" s="91">
        <v>9</v>
      </c>
      <c r="AA65" s="35">
        <v>-0.81666666666666643</v>
      </c>
      <c r="AC65" s="31">
        <v>30</v>
      </c>
      <c r="AD65" s="32">
        <v>-0.30000000000000071</v>
      </c>
      <c r="AG65" s="99">
        <v>1.97</v>
      </c>
      <c r="AH65" s="183" t="s">
        <v>311</v>
      </c>
      <c r="AI65" s="4">
        <v>3</v>
      </c>
      <c r="AK65" s="99">
        <v>0.64</v>
      </c>
      <c r="AL65" s="117" t="s">
        <v>305</v>
      </c>
      <c r="AM65">
        <v>3</v>
      </c>
    </row>
    <row r="66" spans="1:39">
      <c r="C66">
        <v>30</v>
      </c>
      <c r="D66" s="1">
        <v>3</v>
      </c>
      <c r="E66" s="1">
        <v>7</v>
      </c>
      <c r="F66" s="1">
        <f t="shared" si="0"/>
        <v>0.11666666666666667</v>
      </c>
      <c r="G66" s="1">
        <f t="shared" si="1"/>
        <v>3.1166666666666667</v>
      </c>
      <c r="Z66" s="91">
        <v>9</v>
      </c>
      <c r="AA66" s="35">
        <v>0.11666666666666714</v>
      </c>
      <c r="AC66" s="34">
        <v>1</v>
      </c>
      <c r="AD66" s="35">
        <v>-3.6000000000000014</v>
      </c>
      <c r="AG66" s="99">
        <v>1.97</v>
      </c>
      <c r="AH66" s="183" t="s">
        <v>312</v>
      </c>
      <c r="AI66" s="4">
        <v>2</v>
      </c>
      <c r="AK66" s="99">
        <v>0.65</v>
      </c>
      <c r="AL66" s="117" t="s">
        <v>306</v>
      </c>
      <c r="AM66">
        <v>2</v>
      </c>
    </row>
    <row r="67" spans="1:39">
      <c r="B67" t="s">
        <v>142</v>
      </c>
      <c r="C67">
        <v>30</v>
      </c>
      <c r="D67" s="9">
        <v>3</v>
      </c>
      <c r="E67" s="9">
        <v>27</v>
      </c>
      <c r="F67" s="9">
        <f t="shared" si="0"/>
        <v>0.45</v>
      </c>
      <c r="G67" s="9">
        <f t="shared" si="1"/>
        <v>3.45</v>
      </c>
      <c r="Z67" s="91">
        <v>9</v>
      </c>
      <c r="AA67" s="35">
        <v>1.2333333333333334</v>
      </c>
      <c r="AC67" s="34">
        <v>2</v>
      </c>
      <c r="AD67" s="35">
        <v>-1.1833333333333336</v>
      </c>
      <c r="AG67" s="99">
        <v>1.97</v>
      </c>
      <c r="AH67" s="183" t="s">
        <v>313</v>
      </c>
      <c r="AI67" s="4">
        <v>0</v>
      </c>
      <c r="AK67" s="99">
        <v>0.73</v>
      </c>
      <c r="AL67" s="117" t="s">
        <v>307</v>
      </c>
      <c r="AM67">
        <v>4</v>
      </c>
    </row>
    <row r="68" spans="1:39">
      <c r="C68">
        <v>30</v>
      </c>
      <c r="D68" s="1">
        <v>15</v>
      </c>
      <c r="E68" s="1">
        <v>16</v>
      </c>
      <c r="F68" s="1">
        <f t="shared" si="0"/>
        <v>0.26666666666666666</v>
      </c>
      <c r="G68" s="1">
        <f t="shared" si="1"/>
        <v>15.266666666666667</v>
      </c>
      <c r="Z68" s="91">
        <v>9</v>
      </c>
      <c r="AA68" s="35">
        <v>1.2666666666666666</v>
      </c>
      <c r="AC68" s="34">
        <v>5</v>
      </c>
      <c r="AD68" s="35">
        <v>-1.6999999999999993</v>
      </c>
      <c r="AG68" s="99">
        <v>1.97</v>
      </c>
      <c r="AH68" s="183" t="s">
        <v>314</v>
      </c>
      <c r="AI68" s="4">
        <v>0</v>
      </c>
      <c r="AK68" s="99">
        <v>0.8</v>
      </c>
      <c r="AL68" s="117" t="s">
        <v>308</v>
      </c>
      <c r="AM68">
        <v>0</v>
      </c>
    </row>
    <row r="69" spans="1:39">
      <c r="C69">
        <v>30</v>
      </c>
      <c r="D69" s="9">
        <v>15</v>
      </c>
      <c r="E69" s="9">
        <v>36</v>
      </c>
      <c r="F69" s="9">
        <f t="shared" si="0"/>
        <v>0.6</v>
      </c>
      <c r="G69" s="9">
        <f t="shared" si="1"/>
        <v>15.6</v>
      </c>
      <c r="Z69" s="91">
        <v>9</v>
      </c>
      <c r="AA69" s="35">
        <v>1.7000000000000002</v>
      </c>
      <c r="AC69" s="34">
        <v>5</v>
      </c>
      <c r="AD69" s="35">
        <v>-0.80000000000000071</v>
      </c>
      <c r="AG69" s="99">
        <v>2.12</v>
      </c>
      <c r="AH69" s="183" t="s">
        <v>315</v>
      </c>
      <c r="AI69" s="4">
        <v>0</v>
      </c>
      <c r="AK69" s="99">
        <v>0.88</v>
      </c>
      <c r="AL69" s="117" t="s">
        <v>309</v>
      </c>
      <c r="AM69">
        <v>0</v>
      </c>
    </row>
    <row r="70" spans="1:39">
      <c r="C70">
        <v>30</v>
      </c>
      <c r="D70" s="13">
        <v>16</v>
      </c>
      <c r="E70" s="13">
        <v>8</v>
      </c>
      <c r="F70" s="13">
        <f t="shared" si="0"/>
        <v>0.13333333333333333</v>
      </c>
      <c r="G70" s="13">
        <f t="shared" si="1"/>
        <v>16.133333333333333</v>
      </c>
      <c r="Z70" s="91">
        <v>10</v>
      </c>
      <c r="AA70" s="35">
        <v>5.8166666666666664</v>
      </c>
      <c r="AC70" s="34">
        <v>5</v>
      </c>
      <c r="AD70" s="35">
        <v>0.16666666666666785</v>
      </c>
      <c r="AG70" s="99">
        <v>2.15</v>
      </c>
      <c r="AH70" s="183" t="s">
        <v>316</v>
      </c>
      <c r="AI70" s="4">
        <v>0</v>
      </c>
      <c r="AK70" s="99">
        <v>0.88</v>
      </c>
      <c r="AL70" s="117" t="s">
        <v>310</v>
      </c>
      <c r="AM70">
        <v>0</v>
      </c>
    </row>
    <row r="71" spans="1:39">
      <c r="C71">
        <v>30</v>
      </c>
      <c r="D71" s="13">
        <v>16</v>
      </c>
      <c r="E71" s="13">
        <v>9</v>
      </c>
      <c r="F71" s="13">
        <f t="shared" si="0"/>
        <v>0.15</v>
      </c>
      <c r="G71" s="13">
        <f t="shared" si="1"/>
        <v>16.149999999999999</v>
      </c>
      <c r="Z71" s="91">
        <v>12</v>
      </c>
      <c r="AA71" s="35">
        <v>-2.9000000000000004</v>
      </c>
      <c r="AC71" s="34">
        <v>8</v>
      </c>
      <c r="AD71" s="35">
        <v>-3.6666666666666679</v>
      </c>
      <c r="AG71" s="99">
        <v>2.2000000000000002</v>
      </c>
      <c r="AH71" s="183" t="s">
        <v>317</v>
      </c>
      <c r="AI71" s="4">
        <v>0</v>
      </c>
      <c r="AK71" s="99">
        <v>0.9</v>
      </c>
      <c r="AM71">
        <f>SUM(AM35:AM70)</f>
        <v>90</v>
      </c>
    </row>
    <row r="72" spans="1:39">
      <c r="C72">
        <v>30</v>
      </c>
      <c r="D72" s="11">
        <v>17</v>
      </c>
      <c r="E72" s="11">
        <v>16</v>
      </c>
      <c r="F72" s="11">
        <f t="shared" si="0"/>
        <v>0.26666666666666666</v>
      </c>
      <c r="G72" s="11">
        <f t="shared" si="1"/>
        <v>17.266666666666666</v>
      </c>
      <c r="Z72" s="91">
        <v>12</v>
      </c>
      <c r="AA72" s="35">
        <v>0.64999999999999947</v>
      </c>
      <c r="AC72" s="34">
        <v>8</v>
      </c>
      <c r="AD72" s="35">
        <v>-3.1666666666666679</v>
      </c>
      <c r="AG72" s="99">
        <v>2.2200000000000002</v>
      </c>
      <c r="AH72" s="4"/>
      <c r="AI72" s="4">
        <f>SUM(AI35:AI71)</f>
        <v>83</v>
      </c>
      <c r="AK72" s="99">
        <v>0.92</v>
      </c>
    </row>
    <row r="73" spans="1:39">
      <c r="C73">
        <v>30</v>
      </c>
      <c r="D73" s="11">
        <v>17</v>
      </c>
      <c r="E73" s="11">
        <v>16</v>
      </c>
      <c r="F73" s="11">
        <f t="shared" si="0"/>
        <v>0.26666666666666666</v>
      </c>
      <c r="G73" s="11">
        <f t="shared" si="1"/>
        <v>17.266666666666666</v>
      </c>
      <c r="Z73" s="91">
        <v>12</v>
      </c>
      <c r="AA73" s="35">
        <v>5.8999999999999995</v>
      </c>
      <c r="AC73" s="34">
        <v>8</v>
      </c>
      <c r="AD73" s="35">
        <v>-2.9666666666666686</v>
      </c>
      <c r="AG73" s="99">
        <v>2.2799999999999998</v>
      </c>
      <c r="AH73" s="4"/>
      <c r="AI73" s="4"/>
      <c r="AK73" s="99">
        <v>1.05</v>
      </c>
    </row>
    <row r="74" spans="1:39">
      <c r="C74">
        <v>30</v>
      </c>
      <c r="D74" s="1">
        <v>18</v>
      </c>
      <c r="E74" s="1">
        <v>14</v>
      </c>
      <c r="F74" s="1">
        <f t="shared" si="0"/>
        <v>0.23333333333333334</v>
      </c>
      <c r="G74" s="1">
        <f t="shared" si="1"/>
        <v>18.233333333333334</v>
      </c>
      <c r="Z74" s="91">
        <v>12</v>
      </c>
      <c r="AA74" s="35">
        <v>5.95</v>
      </c>
      <c r="AC74" s="34">
        <v>9</v>
      </c>
      <c r="AD74" s="35">
        <v>-2.5</v>
      </c>
      <c r="AG74" s="99">
        <v>2.33</v>
      </c>
      <c r="AH74" s="4"/>
      <c r="AI74" s="4"/>
      <c r="AK74" s="99">
        <v>1.07</v>
      </c>
    </row>
    <row r="75" spans="1:39">
      <c r="C75">
        <v>30</v>
      </c>
      <c r="D75" s="1">
        <v>19</v>
      </c>
      <c r="E75" s="1">
        <v>31</v>
      </c>
      <c r="F75" s="1">
        <f t="shared" si="0"/>
        <v>0.51666666666666672</v>
      </c>
      <c r="G75" s="1">
        <f t="shared" si="1"/>
        <v>19.516666666666666</v>
      </c>
      <c r="Z75" s="91">
        <v>13</v>
      </c>
      <c r="AA75" s="35">
        <v>-4.9333333333333336</v>
      </c>
      <c r="AC75" s="34">
        <v>9</v>
      </c>
      <c r="AD75" s="35">
        <v>-1.716666666666665</v>
      </c>
      <c r="AG75" s="99">
        <v>2.4300000000000002</v>
      </c>
      <c r="AH75" s="4"/>
      <c r="AI75" s="4"/>
      <c r="AK75" s="99">
        <v>1.07</v>
      </c>
    </row>
    <row r="76" spans="1:39">
      <c r="A76" s="52"/>
      <c r="C76">
        <v>30</v>
      </c>
      <c r="D76" s="1">
        <v>19</v>
      </c>
      <c r="E76" s="1">
        <v>38</v>
      </c>
      <c r="F76" s="1">
        <f t="shared" si="0"/>
        <v>0.6333333333333333</v>
      </c>
      <c r="G76" s="1">
        <f t="shared" si="1"/>
        <v>19.633333333333333</v>
      </c>
      <c r="Z76" s="91">
        <v>13</v>
      </c>
      <c r="AA76" s="35">
        <v>-4.8666666666666671</v>
      </c>
      <c r="AC76" s="34">
        <v>9</v>
      </c>
      <c r="AD76" s="35">
        <v>-0.34999999999999787</v>
      </c>
      <c r="AG76" s="99">
        <v>2.7</v>
      </c>
      <c r="AH76" s="4"/>
      <c r="AI76" s="4"/>
      <c r="AK76" s="99">
        <v>1.25</v>
      </c>
    </row>
    <row r="77" spans="1:39">
      <c r="D77" s="1"/>
      <c r="E77" s="1"/>
      <c r="F77" s="1"/>
      <c r="G77" s="1"/>
      <c r="Z77" s="91">
        <v>13</v>
      </c>
      <c r="AA77" s="35">
        <v>-3.166666666666667</v>
      </c>
      <c r="AC77" s="34">
        <v>10</v>
      </c>
      <c r="AD77" s="35">
        <v>-3.5</v>
      </c>
      <c r="AG77" s="99">
        <v>3.17</v>
      </c>
      <c r="AH77" s="4"/>
      <c r="AI77" s="4"/>
      <c r="AK77" s="99">
        <v>1.38</v>
      </c>
    </row>
    <row r="78" spans="1:39" ht="45">
      <c r="B78" t="s">
        <v>9</v>
      </c>
      <c r="C78" s="23" t="s">
        <v>65</v>
      </c>
      <c r="D78" t="s">
        <v>2</v>
      </c>
      <c r="E78" t="s">
        <v>3</v>
      </c>
      <c r="F78" t="s">
        <v>4</v>
      </c>
      <c r="G78" t="s">
        <v>33</v>
      </c>
      <c r="I78" t="s">
        <v>25</v>
      </c>
      <c r="J78" s="20" t="s">
        <v>60</v>
      </c>
      <c r="K78" s="20" t="s">
        <v>61</v>
      </c>
      <c r="L78" s="20" t="s">
        <v>27</v>
      </c>
      <c r="N78" s="16"/>
      <c r="O78" s="95" t="s">
        <v>62</v>
      </c>
      <c r="P78" s="95" t="s">
        <v>63</v>
      </c>
      <c r="Q78" s="95" t="s">
        <v>29</v>
      </c>
      <c r="S78" s="20" t="s">
        <v>25</v>
      </c>
      <c r="T78" t="s">
        <v>26</v>
      </c>
      <c r="V78" s="20" t="s">
        <v>25</v>
      </c>
      <c r="W78" t="s">
        <v>28</v>
      </c>
      <c r="Z78" s="91">
        <v>13</v>
      </c>
      <c r="AA78" s="35">
        <v>1.9666666666666659</v>
      </c>
      <c r="AC78" s="34">
        <v>11</v>
      </c>
      <c r="AD78" s="35">
        <v>-6.1666666666666661</v>
      </c>
      <c r="AG78" s="99">
        <v>3.25</v>
      </c>
      <c r="AH78" s="4"/>
      <c r="AI78" s="4"/>
      <c r="AK78" s="99">
        <v>1.48</v>
      </c>
    </row>
    <row r="79" spans="1:39">
      <c r="C79">
        <v>1</v>
      </c>
      <c r="D79" s="1">
        <v>8</v>
      </c>
      <c r="E79" s="1">
        <v>6</v>
      </c>
      <c r="F79" s="1">
        <f>E79/60</f>
        <v>0.1</v>
      </c>
      <c r="G79" s="1">
        <f>D79+F79</f>
        <v>8.1</v>
      </c>
      <c r="I79">
        <v>1</v>
      </c>
      <c r="J79" s="1">
        <v>8.1</v>
      </c>
      <c r="K79" s="1">
        <v>5.666666666666667</v>
      </c>
      <c r="L79" s="1">
        <f>J79-K79</f>
        <v>2.4333333333333327</v>
      </c>
      <c r="N79">
        <v>1</v>
      </c>
      <c r="O79" s="1">
        <v>18.516666666666666</v>
      </c>
      <c r="P79" s="1">
        <v>18.8</v>
      </c>
      <c r="Q79" s="1">
        <f>O79-P79</f>
        <v>-0.28333333333333499</v>
      </c>
      <c r="S79" s="12">
        <v>1</v>
      </c>
      <c r="T79" s="13">
        <v>2.4333333333333327</v>
      </c>
      <c r="V79" s="12">
        <v>1</v>
      </c>
      <c r="W79" s="13">
        <v>-0.28333333333333499</v>
      </c>
      <c r="X79" s="54"/>
      <c r="Z79" s="91">
        <v>13</v>
      </c>
      <c r="AA79" s="35">
        <v>2.6999999999999993</v>
      </c>
      <c r="AC79" s="34">
        <v>11</v>
      </c>
      <c r="AD79" s="35">
        <v>-0.53333333333333144</v>
      </c>
      <c r="AG79" s="99">
        <v>3.62</v>
      </c>
      <c r="AH79" s="4"/>
      <c r="AI79" s="4"/>
      <c r="AK79" s="99">
        <v>1.73</v>
      </c>
    </row>
    <row r="80" spans="1:39">
      <c r="C80">
        <v>1</v>
      </c>
      <c r="D80" s="1">
        <v>18</v>
      </c>
      <c r="E80" s="1">
        <v>31</v>
      </c>
      <c r="F80" s="1">
        <f>E80/60</f>
        <v>0.51666666666666672</v>
      </c>
      <c r="G80" s="1">
        <f>D80+F80</f>
        <v>18.516666666666666</v>
      </c>
      <c r="I80">
        <v>8</v>
      </c>
      <c r="J80" s="1">
        <v>5.833333333333333</v>
      </c>
      <c r="K80" s="1">
        <v>5.3666666666666663</v>
      </c>
      <c r="L80" s="1">
        <f>J80-K80</f>
        <v>0.46666666666666679</v>
      </c>
      <c r="N80">
        <v>2</v>
      </c>
      <c r="O80" s="1">
        <v>19.283333333333335</v>
      </c>
      <c r="P80" s="1">
        <v>18.833333333333332</v>
      </c>
      <c r="Q80" s="1">
        <f t="shared" ref="Q80:Q85" si="4">O80-P80</f>
        <v>0.45000000000000284</v>
      </c>
      <c r="S80" s="12">
        <v>8</v>
      </c>
      <c r="T80" s="13">
        <v>0.46666666666666679</v>
      </c>
      <c r="V80" s="12">
        <v>2</v>
      </c>
      <c r="W80" s="13">
        <v>0.45000000000000284</v>
      </c>
      <c r="Z80" s="91">
        <v>14</v>
      </c>
      <c r="AA80" s="35">
        <v>-4.2866666666666671</v>
      </c>
      <c r="AC80" s="34">
        <v>11</v>
      </c>
      <c r="AD80" s="35">
        <v>-0.51666666666666572</v>
      </c>
      <c r="AG80" s="99">
        <v>4.32</v>
      </c>
      <c r="AH80" s="4"/>
      <c r="AI80" s="4"/>
      <c r="AK80" s="99">
        <v>2.0699999999999998</v>
      </c>
    </row>
    <row r="81" spans="1:37">
      <c r="C81">
        <v>2</v>
      </c>
      <c r="D81" s="1">
        <v>19</v>
      </c>
      <c r="E81" s="1">
        <v>17</v>
      </c>
      <c r="F81" s="1">
        <f t="shared" ref="F81:F88" si="5">E81/60</f>
        <v>0.28333333333333333</v>
      </c>
      <c r="G81" s="1">
        <f t="shared" ref="G81:G88" si="6">D81+F81</f>
        <v>19.283333333333335</v>
      </c>
      <c r="I81">
        <v>8</v>
      </c>
      <c r="J81" s="1">
        <v>6.0166666666666666</v>
      </c>
      <c r="K81" s="1">
        <v>5.3666666666666663</v>
      </c>
      <c r="L81" s="1">
        <f>J81-K81</f>
        <v>0.65000000000000036</v>
      </c>
      <c r="N81">
        <v>4</v>
      </c>
      <c r="O81" s="1">
        <v>22.733333333333334</v>
      </c>
      <c r="P81" s="1">
        <v>18.916666666666668</v>
      </c>
      <c r="Q81" s="1">
        <f t="shared" si="4"/>
        <v>3.8166666666666664</v>
      </c>
      <c r="S81" s="12">
        <v>8</v>
      </c>
      <c r="T81" s="13">
        <v>0.65000000000000036</v>
      </c>
      <c r="V81" s="12">
        <v>4</v>
      </c>
      <c r="W81" s="13">
        <v>3.8166666666666664</v>
      </c>
      <c r="Z81" s="91">
        <v>14</v>
      </c>
      <c r="AA81" s="35">
        <v>0.24666666666666615</v>
      </c>
      <c r="AC81" s="34">
        <v>11</v>
      </c>
      <c r="AD81" s="35">
        <v>3.4333333333333336</v>
      </c>
      <c r="AG81" s="99">
        <v>4.5999999999999996</v>
      </c>
      <c r="AH81" s="4"/>
      <c r="AI81" s="4"/>
      <c r="AK81" s="99">
        <v>2.1</v>
      </c>
    </row>
    <row r="82" spans="1:37">
      <c r="C82">
        <v>4</v>
      </c>
      <c r="D82" s="9">
        <v>22</v>
      </c>
      <c r="E82" s="9">
        <v>44</v>
      </c>
      <c r="F82" s="9">
        <f t="shared" si="5"/>
        <v>0.73333333333333328</v>
      </c>
      <c r="G82" s="9">
        <f t="shared" si="6"/>
        <v>22.733333333333334</v>
      </c>
      <c r="N82">
        <v>5</v>
      </c>
      <c r="O82" s="1">
        <v>23.55</v>
      </c>
      <c r="P82" s="1">
        <v>18.95</v>
      </c>
      <c r="Q82" s="1">
        <f t="shared" si="4"/>
        <v>4.6000000000000014</v>
      </c>
      <c r="V82" s="12">
        <v>5</v>
      </c>
      <c r="W82" s="13">
        <v>4.6000000000000014</v>
      </c>
      <c r="Z82" s="91">
        <v>14</v>
      </c>
      <c r="AA82" s="35">
        <v>4.5966666666666667</v>
      </c>
      <c r="AC82" s="34">
        <v>11</v>
      </c>
      <c r="AD82" s="35">
        <v>4.0166666666666693</v>
      </c>
      <c r="AG82" s="99">
        <v>5.82</v>
      </c>
      <c r="AH82" s="4"/>
      <c r="AI82" s="4"/>
      <c r="AK82" s="99">
        <v>2.67</v>
      </c>
    </row>
    <row r="83" spans="1:37">
      <c r="B83" t="s">
        <v>143</v>
      </c>
      <c r="C83">
        <v>5</v>
      </c>
      <c r="D83" s="9">
        <v>23</v>
      </c>
      <c r="E83" s="9">
        <v>33</v>
      </c>
      <c r="F83" s="9">
        <f t="shared" si="5"/>
        <v>0.55000000000000004</v>
      </c>
      <c r="G83" s="9">
        <f t="shared" si="6"/>
        <v>23.55</v>
      </c>
      <c r="N83">
        <v>18</v>
      </c>
      <c r="O83" s="1">
        <v>22.066666666666666</v>
      </c>
      <c r="P83" s="1">
        <v>19.383333333333333</v>
      </c>
      <c r="Q83" s="1">
        <f t="shared" si="4"/>
        <v>2.6833333333333336</v>
      </c>
      <c r="V83" s="12">
        <v>18</v>
      </c>
      <c r="W83" s="13">
        <v>2.6833333333333336</v>
      </c>
      <c r="Z83" s="91">
        <v>17</v>
      </c>
      <c r="AA83" s="35">
        <v>1.7366666666666664</v>
      </c>
      <c r="AC83" s="34">
        <v>12</v>
      </c>
      <c r="AD83" s="35">
        <v>2.0666666666666664</v>
      </c>
      <c r="AG83" s="99">
        <v>5.9</v>
      </c>
      <c r="AH83" s="4"/>
      <c r="AI83" s="4"/>
      <c r="AK83" s="99">
        <v>2.68</v>
      </c>
    </row>
    <row r="84" spans="1:37">
      <c r="C84">
        <v>8</v>
      </c>
      <c r="D84" s="1">
        <v>5</v>
      </c>
      <c r="E84" s="1">
        <v>50</v>
      </c>
      <c r="F84" s="1">
        <f t="shared" si="5"/>
        <v>0.83333333333333337</v>
      </c>
      <c r="G84" s="1">
        <f t="shared" si="6"/>
        <v>5.833333333333333</v>
      </c>
      <c r="N84">
        <v>24</v>
      </c>
      <c r="O84" s="1">
        <v>17.916666666666668</v>
      </c>
      <c r="P84" s="1">
        <v>19.583333333333332</v>
      </c>
      <c r="Q84" s="1">
        <f t="shared" si="4"/>
        <v>-1.6666666666666643</v>
      </c>
      <c r="V84" s="12">
        <v>24</v>
      </c>
      <c r="W84" s="13">
        <v>-1.6666666666666643</v>
      </c>
      <c r="Z84" s="91">
        <v>19</v>
      </c>
      <c r="AA84" s="35">
        <v>-3.5000000000000004</v>
      </c>
      <c r="AC84" s="34">
        <v>13</v>
      </c>
      <c r="AD84" s="35">
        <v>0.80000000000000071</v>
      </c>
      <c r="AG84" s="99">
        <v>5.95</v>
      </c>
      <c r="AH84" s="4"/>
      <c r="AI84" s="4"/>
      <c r="AK84" s="99">
        <v>3.2</v>
      </c>
    </row>
    <row r="85" spans="1:37">
      <c r="C85">
        <v>8</v>
      </c>
      <c r="D85" s="1">
        <v>6</v>
      </c>
      <c r="E85" s="1">
        <v>1</v>
      </c>
      <c r="F85" s="1">
        <f t="shared" si="5"/>
        <v>1.6666666666666666E-2</v>
      </c>
      <c r="G85" s="1">
        <f t="shared" si="6"/>
        <v>6.0166666666666666</v>
      </c>
      <c r="N85">
        <v>30</v>
      </c>
      <c r="O85" s="73">
        <v>18.22</v>
      </c>
      <c r="P85" s="73">
        <v>19.783333333333335</v>
      </c>
      <c r="Q85" s="73">
        <f t="shared" si="4"/>
        <v>-1.5633333333333361</v>
      </c>
      <c r="V85" s="12">
        <v>30</v>
      </c>
      <c r="W85" s="13">
        <v>-1.5633333333333361</v>
      </c>
      <c r="Z85" s="91">
        <v>25</v>
      </c>
      <c r="AA85" s="35">
        <v>-0.25</v>
      </c>
      <c r="AC85" s="34">
        <v>14</v>
      </c>
      <c r="AD85" s="35">
        <v>-5.4833333333333325</v>
      </c>
      <c r="AG85" s="99">
        <v>6.38</v>
      </c>
      <c r="AH85" s="4"/>
      <c r="AI85" s="4"/>
      <c r="AK85" s="99">
        <v>3.43</v>
      </c>
    </row>
    <row r="86" spans="1:37">
      <c r="C86">
        <v>18</v>
      </c>
      <c r="D86" s="1">
        <v>22</v>
      </c>
      <c r="E86" s="1">
        <v>4</v>
      </c>
      <c r="F86" s="1">
        <f t="shared" si="5"/>
        <v>6.6666666666666666E-2</v>
      </c>
      <c r="G86" s="1">
        <f t="shared" si="6"/>
        <v>22.066666666666666</v>
      </c>
      <c r="Z86" s="91">
        <v>25</v>
      </c>
      <c r="AA86" s="35">
        <v>6.3833333333333337</v>
      </c>
      <c r="AC86" s="34">
        <v>14</v>
      </c>
      <c r="AD86" s="35">
        <v>-2.8666666666666671</v>
      </c>
      <c r="AG86" s="99">
        <v>6.42</v>
      </c>
      <c r="AH86" s="4"/>
      <c r="AI86" s="4"/>
      <c r="AK86" s="99">
        <v>3.48</v>
      </c>
    </row>
    <row r="87" spans="1:37">
      <c r="A87" s="52"/>
      <c r="C87">
        <v>24</v>
      </c>
      <c r="D87" s="1">
        <v>17</v>
      </c>
      <c r="E87" s="1">
        <v>55</v>
      </c>
      <c r="F87" s="1">
        <f t="shared" si="5"/>
        <v>0.91666666666666663</v>
      </c>
      <c r="G87" s="1">
        <f t="shared" si="6"/>
        <v>17.916666666666668</v>
      </c>
      <c r="AC87" s="34">
        <v>14</v>
      </c>
      <c r="AD87" s="35">
        <v>0.63333333333333286</v>
      </c>
      <c r="AG87" s="4"/>
      <c r="AH87" s="4"/>
      <c r="AI87" s="4"/>
      <c r="AK87" s="99">
        <v>3.77</v>
      </c>
    </row>
    <row r="88" spans="1:37">
      <c r="C88">
        <v>20</v>
      </c>
      <c r="D88" s="73">
        <v>18</v>
      </c>
      <c r="E88" s="73">
        <v>13</v>
      </c>
      <c r="F88" s="73">
        <f t="shared" si="5"/>
        <v>0.21666666666666667</v>
      </c>
      <c r="G88" s="73">
        <f t="shared" si="6"/>
        <v>18.216666666666665</v>
      </c>
      <c r="AC88" s="34">
        <v>15</v>
      </c>
      <c r="AD88" s="35">
        <v>-2.2333333333333343</v>
      </c>
      <c r="AG88" s="4"/>
      <c r="AH88" s="4"/>
      <c r="AI88" s="4"/>
      <c r="AK88" s="99">
        <v>3.82</v>
      </c>
    </row>
    <row r="89" spans="1:37">
      <c r="D89" s="1"/>
      <c r="E89" s="1"/>
      <c r="F89" s="1"/>
      <c r="G89" s="1"/>
      <c r="AC89" s="34">
        <v>16</v>
      </c>
      <c r="AD89" s="35">
        <v>0.26666666666666572</v>
      </c>
      <c r="AG89" s="4"/>
      <c r="AH89" s="4"/>
      <c r="AI89" s="4"/>
      <c r="AK89" s="99">
        <v>4.0199999999999996</v>
      </c>
    </row>
    <row r="90" spans="1:37">
      <c r="D90" s="1"/>
      <c r="E90" s="1"/>
      <c r="F90" s="1"/>
      <c r="G90" s="1"/>
      <c r="Z90">
        <v>83</v>
      </c>
      <c r="AC90" s="34">
        <v>18</v>
      </c>
      <c r="AD90" s="35">
        <v>-3.6500000000000004</v>
      </c>
      <c r="AG90" s="4"/>
      <c r="AH90" s="4"/>
      <c r="AI90" s="4"/>
      <c r="AK90" s="99">
        <v>4.32</v>
      </c>
    </row>
    <row r="91" spans="1:37">
      <c r="D91" s="1"/>
      <c r="E91" s="1"/>
      <c r="F91" s="1"/>
      <c r="G91" s="1"/>
      <c r="AC91" s="34">
        <v>22</v>
      </c>
      <c r="AD91" s="35">
        <v>-5.3666666666666654</v>
      </c>
      <c r="AG91" s="4">
        <v>83</v>
      </c>
      <c r="AH91" s="4"/>
      <c r="AI91" s="4"/>
      <c r="AK91" s="99">
        <v>4.38</v>
      </c>
    </row>
    <row r="92" spans="1:37" ht="45">
      <c r="B92" s="4" t="s">
        <v>15</v>
      </c>
      <c r="C92" s="70" t="s">
        <v>65</v>
      </c>
      <c r="D92" s="4" t="s">
        <v>2</v>
      </c>
      <c r="E92" s="4" t="s">
        <v>3</v>
      </c>
      <c r="F92" s="4" t="s">
        <v>4</v>
      </c>
      <c r="G92" s="4" t="s">
        <v>33</v>
      </c>
      <c r="I92" s="4" t="s">
        <v>25</v>
      </c>
      <c r="J92" s="83" t="s">
        <v>60</v>
      </c>
      <c r="K92" s="83" t="s">
        <v>61</v>
      </c>
      <c r="L92" s="83" t="s">
        <v>27</v>
      </c>
      <c r="N92" s="83" t="s">
        <v>62</v>
      </c>
      <c r="O92" s="83" t="s">
        <v>63</v>
      </c>
      <c r="P92" s="83" t="s">
        <v>29</v>
      </c>
      <c r="S92" s="20" t="s">
        <v>25</v>
      </c>
      <c r="T92" t="s">
        <v>26</v>
      </c>
      <c r="V92" s="20" t="s">
        <v>25</v>
      </c>
      <c r="W92" t="s">
        <v>28</v>
      </c>
      <c r="AC92" s="34">
        <v>27</v>
      </c>
      <c r="AD92" s="35">
        <v>-1.6000000000000014</v>
      </c>
      <c r="AG92" s="4"/>
      <c r="AH92" s="4"/>
      <c r="AI92" s="4"/>
      <c r="AK92" s="99">
        <v>4.43</v>
      </c>
    </row>
    <row r="93" spans="1:37">
      <c r="C93">
        <v>9</v>
      </c>
      <c r="D93" s="1">
        <v>19</v>
      </c>
      <c r="E93" s="1">
        <v>24</v>
      </c>
      <c r="F93" s="1">
        <f>E93/60</f>
        <v>0.4</v>
      </c>
      <c r="G93" s="1">
        <f>D93+F93</f>
        <v>19.399999999999999</v>
      </c>
      <c r="M93">
        <v>9</v>
      </c>
      <c r="N93" s="1">
        <v>19.399999999999999</v>
      </c>
      <c r="O93" s="1">
        <v>19.083333333333332</v>
      </c>
      <c r="P93" s="1">
        <f>N93-O93</f>
        <v>0.31666666666666643</v>
      </c>
      <c r="V93" s="14">
        <v>9</v>
      </c>
      <c r="W93" s="15">
        <v>0.31666666666666643</v>
      </c>
      <c r="AC93" s="34">
        <v>30</v>
      </c>
      <c r="AD93" s="35">
        <v>-0.58333333333333215</v>
      </c>
      <c r="AG93" s="4"/>
      <c r="AH93" s="4"/>
      <c r="AI93" s="4"/>
      <c r="AK93" s="99">
        <v>4.5999999999999996</v>
      </c>
    </row>
    <row r="94" spans="1:37">
      <c r="C94">
        <v>14</v>
      </c>
      <c r="D94">
        <v>19</v>
      </c>
      <c r="E94">
        <v>39</v>
      </c>
      <c r="F94" s="1">
        <f>E94/60</f>
        <v>0.65</v>
      </c>
      <c r="G94" s="1">
        <f>D94+F94</f>
        <v>19.649999999999999</v>
      </c>
      <c r="M94">
        <v>14</v>
      </c>
      <c r="N94" s="1">
        <v>19.649999999999999</v>
      </c>
      <c r="O94">
        <v>19.25</v>
      </c>
      <c r="P94" s="1">
        <f>N94-O94</f>
        <v>0.39999999999999858</v>
      </c>
      <c r="V94" s="14">
        <v>14</v>
      </c>
      <c r="W94" s="15">
        <v>0.39999999999999858</v>
      </c>
      <c r="X94" s="54"/>
      <c r="AG94" s="4"/>
      <c r="AH94" s="4"/>
      <c r="AI94" s="4"/>
      <c r="AK94" s="4"/>
    </row>
    <row r="95" spans="1:37">
      <c r="C95">
        <v>26</v>
      </c>
      <c r="D95">
        <v>22</v>
      </c>
      <c r="E95">
        <v>19</v>
      </c>
      <c r="F95" s="1">
        <f>E95/60</f>
        <v>0.31666666666666665</v>
      </c>
      <c r="G95" s="1">
        <f>D95+F95</f>
        <v>22.316666666666666</v>
      </c>
      <c r="M95">
        <v>26</v>
      </c>
      <c r="N95" s="1">
        <v>22.316666666666666</v>
      </c>
      <c r="O95" s="1">
        <v>19.649999999999999</v>
      </c>
      <c r="P95" s="1">
        <f>N95-O95</f>
        <v>2.6666666666666679</v>
      </c>
      <c r="V95" s="14">
        <v>26</v>
      </c>
      <c r="W95" s="15">
        <v>2.6666666666666679</v>
      </c>
      <c r="AG95" s="4"/>
      <c r="AH95" s="4"/>
      <c r="AI95" s="4"/>
      <c r="AK95" s="4"/>
    </row>
    <row r="96" spans="1:37">
      <c r="C96">
        <v>30</v>
      </c>
      <c r="D96">
        <v>19</v>
      </c>
      <c r="E96">
        <v>23</v>
      </c>
      <c r="F96" s="1">
        <f>E96/60</f>
        <v>0.38333333333333336</v>
      </c>
      <c r="G96" s="1">
        <f>D96+F96</f>
        <v>19.383333333333333</v>
      </c>
      <c r="H96" s="4"/>
      <c r="M96">
        <v>30</v>
      </c>
      <c r="N96" s="1">
        <v>19.383333333333333</v>
      </c>
      <c r="O96" s="1">
        <v>19.783333333333335</v>
      </c>
      <c r="P96" s="1">
        <f>N96-O96</f>
        <v>-0.40000000000000213</v>
      </c>
      <c r="V96" s="14">
        <v>30</v>
      </c>
      <c r="W96" s="15">
        <v>-0.40000000000000213</v>
      </c>
      <c r="Z96" s="20"/>
      <c r="AG96" s="4"/>
      <c r="AH96" s="4"/>
      <c r="AI96" s="4"/>
      <c r="AK96" s="4"/>
    </row>
    <row r="97" spans="2:37">
      <c r="C97">
        <v>30</v>
      </c>
      <c r="D97">
        <v>19</v>
      </c>
      <c r="E97">
        <v>30</v>
      </c>
      <c r="F97" s="1">
        <f>E97/60</f>
        <v>0.5</v>
      </c>
      <c r="G97" s="1">
        <f>D97+F97</f>
        <v>19.5</v>
      </c>
      <c r="M97">
        <v>30</v>
      </c>
      <c r="N97" s="1">
        <v>19.5</v>
      </c>
      <c r="O97" s="1">
        <v>19.783333333333335</v>
      </c>
      <c r="P97" s="1">
        <f>N97-O97</f>
        <v>-0.28333333333333499</v>
      </c>
      <c r="V97" s="14">
        <v>30</v>
      </c>
      <c r="W97" s="15">
        <v>-0.28333333333333499</v>
      </c>
      <c r="AC97">
        <v>90</v>
      </c>
      <c r="AG97" s="4"/>
      <c r="AH97" s="4"/>
      <c r="AI97" s="4"/>
      <c r="AK97" s="4">
        <v>90</v>
      </c>
    </row>
    <row r="98" spans="2:37">
      <c r="F98" s="1"/>
      <c r="G98" s="1"/>
      <c r="N98" s="1"/>
      <c r="P98" s="1"/>
    </row>
    <row r="101" spans="2:37" ht="45">
      <c r="B101" s="4" t="s">
        <v>19</v>
      </c>
      <c r="C101" s="70" t="s">
        <v>65</v>
      </c>
      <c r="D101" s="4" t="s">
        <v>2</v>
      </c>
      <c r="E101" s="4" t="s">
        <v>3</v>
      </c>
      <c r="F101" s="4" t="s">
        <v>4</v>
      </c>
      <c r="G101" s="4" t="s">
        <v>33</v>
      </c>
      <c r="I101" s="4" t="s">
        <v>25</v>
      </c>
      <c r="J101" s="83" t="s">
        <v>60</v>
      </c>
      <c r="K101" s="83" t="s">
        <v>61</v>
      </c>
      <c r="L101" s="83" t="s">
        <v>27</v>
      </c>
      <c r="N101" s="83" t="s">
        <v>62</v>
      </c>
      <c r="O101" s="83" t="s">
        <v>63</v>
      </c>
      <c r="P101" s="83" t="s">
        <v>29</v>
      </c>
      <c r="S101" s="20" t="s">
        <v>25</v>
      </c>
      <c r="T101" t="s">
        <v>26</v>
      </c>
      <c r="V101" s="20" t="s">
        <v>25</v>
      </c>
      <c r="W101" t="s">
        <v>28</v>
      </c>
    </row>
    <row r="102" spans="2:37">
      <c r="C102">
        <v>5</v>
      </c>
      <c r="D102" s="1">
        <v>19</v>
      </c>
      <c r="E102" s="1">
        <v>18</v>
      </c>
      <c r="F102" s="1">
        <f>E102/60</f>
        <v>0.3</v>
      </c>
      <c r="G102" s="1">
        <f>D102+F102</f>
        <v>19.3</v>
      </c>
      <c r="I102">
        <v>12</v>
      </c>
      <c r="J102" s="1">
        <v>5.85</v>
      </c>
      <c r="K102" s="1">
        <v>5.2</v>
      </c>
      <c r="L102" s="1">
        <f>J102-K102</f>
        <v>0.64999999999999947</v>
      </c>
      <c r="M102">
        <v>5</v>
      </c>
      <c r="N102" s="1">
        <v>19.3</v>
      </c>
      <c r="O102" s="1">
        <v>18.95</v>
      </c>
      <c r="P102" s="1">
        <f>N102-O102</f>
        <v>0.35000000000000142</v>
      </c>
      <c r="S102" s="31">
        <v>12</v>
      </c>
      <c r="T102" s="32">
        <v>0.64999999999999947</v>
      </c>
      <c r="V102" s="31">
        <v>5</v>
      </c>
      <c r="W102" s="32">
        <v>0.35000000000000142</v>
      </c>
    </row>
    <row r="103" spans="2:37">
      <c r="C103">
        <v>10</v>
      </c>
      <c r="D103" s="1">
        <v>12</v>
      </c>
      <c r="E103" s="1">
        <v>44</v>
      </c>
      <c r="F103" s="1">
        <f t="shared" ref="F103:F130" si="7">E103/60</f>
        <v>0.73333333333333328</v>
      </c>
      <c r="G103" s="1">
        <f>D103+F103</f>
        <v>12.733333333333333</v>
      </c>
      <c r="I103">
        <v>13</v>
      </c>
      <c r="J103" s="1">
        <v>9.4666666666666668</v>
      </c>
      <c r="K103" s="1">
        <v>5.15</v>
      </c>
      <c r="L103" s="1">
        <f>J103-K103</f>
        <v>4.3166666666666664</v>
      </c>
      <c r="M103">
        <v>10</v>
      </c>
      <c r="N103" s="1">
        <v>12.733333333333333</v>
      </c>
      <c r="O103" s="1">
        <v>19.116666666666667</v>
      </c>
      <c r="P103" s="1">
        <f t="shared" ref="P103:P113" si="8">N103-O103</f>
        <v>-6.3833333333333346</v>
      </c>
      <c r="S103" s="31">
        <v>13</v>
      </c>
      <c r="T103" s="32">
        <v>4.3166666666666664</v>
      </c>
      <c r="V103" s="31">
        <v>10</v>
      </c>
      <c r="W103" s="32">
        <v>-6.3833333333333346</v>
      </c>
      <c r="X103" s="54"/>
    </row>
    <row r="104" spans="2:37">
      <c r="C104">
        <v>10</v>
      </c>
      <c r="D104" s="1">
        <v>12</v>
      </c>
      <c r="E104" s="1">
        <v>53</v>
      </c>
      <c r="F104" s="1">
        <f t="shared" si="7"/>
        <v>0.8833333333333333</v>
      </c>
      <c r="G104" s="1">
        <f>D104+F104</f>
        <v>12.883333333333333</v>
      </c>
      <c r="I104">
        <v>19</v>
      </c>
      <c r="J104" s="1">
        <v>6.2833333333333332</v>
      </c>
      <c r="K104">
        <v>4.9000000000000004</v>
      </c>
      <c r="L104" s="1">
        <f t="shared" ref="L104:L117" si="9">J104-K104</f>
        <v>1.3833333333333329</v>
      </c>
      <c r="M104">
        <v>10</v>
      </c>
      <c r="N104" s="1">
        <v>12.883333333333333</v>
      </c>
      <c r="O104" s="1">
        <v>19.116666666666667</v>
      </c>
      <c r="P104" s="1">
        <f t="shared" si="8"/>
        <v>-6.2333333333333343</v>
      </c>
      <c r="S104" s="31">
        <v>19</v>
      </c>
      <c r="T104" s="32">
        <v>1.3833333333333329</v>
      </c>
      <c r="V104" s="31">
        <v>10</v>
      </c>
      <c r="W104" s="32">
        <v>-6.2333333333333343</v>
      </c>
    </row>
    <row r="105" spans="2:37">
      <c r="C105">
        <v>11</v>
      </c>
      <c r="D105" s="1">
        <v>17</v>
      </c>
      <c r="E105" s="1">
        <v>11</v>
      </c>
      <c r="F105" s="1">
        <f t="shared" si="7"/>
        <v>0.18333333333333332</v>
      </c>
      <c r="G105" s="1">
        <f t="shared" ref="G105:G130" si="10">D105+F105</f>
        <v>17.183333333333334</v>
      </c>
      <c r="H105" s="4"/>
      <c r="I105">
        <v>19</v>
      </c>
      <c r="J105" s="1">
        <v>6.333333333333333</v>
      </c>
      <c r="K105">
        <v>4.9000000000000004</v>
      </c>
      <c r="L105" s="1">
        <f t="shared" si="9"/>
        <v>1.4333333333333327</v>
      </c>
      <c r="M105">
        <v>11</v>
      </c>
      <c r="N105" s="1">
        <v>17.183333333333334</v>
      </c>
      <c r="O105" s="1">
        <v>19.149999999999999</v>
      </c>
      <c r="P105" s="1">
        <f t="shared" si="8"/>
        <v>-1.966666666666665</v>
      </c>
      <c r="S105" s="31">
        <v>19</v>
      </c>
      <c r="T105" s="32">
        <v>1.4333333333333327</v>
      </c>
      <c r="V105" s="31">
        <v>11</v>
      </c>
      <c r="W105" s="32">
        <v>-1.966666666666665</v>
      </c>
      <c r="Z105" s="20"/>
    </row>
    <row r="106" spans="2:37">
      <c r="C106">
        <v>12</v>
      </c>
      <c r="D106" s="1">
        <v>5</v>
      </c>
      <c r="E106" s="1">
        <v>51</v>
      </c>
      <c r="F106" s="1">
        <f t="shared" si="7"/>
        <v>0.85</v>
      </c>
      <c r="G106" s="1">
        <f t="shared" si="10"/>
        <v>5.85</v>
      </c>
      <c r="I106">
        <v>19</v>
      </c>
      <c r="J106" s="1">
        <v>6.7333333333333334</v>
      </c>
      <c r="K106">
        <v>4.9000000000000004</v>
      </c>
      <c r="L106" s="1">
        <f t="shared" si="9"/>
        <v>1.833333333333333</v>
      </c>
      <c r="M106">
        <v>16</v>
      </c>
      <c r="N106" s="1">
        <v>16.033333333333335</v>
      </c>
      <c r="O106" s="1">
        <v>19.32</v>
      </c>
      <c r="P106" s="1">
        <f t="shared" si="8"/>
        <v>-3.2866666666666653</v>
      </c>
      <c r="S106" s="31">
        <v>19</v>
      </c>
      <c r="T106" s="32">
        <v>1.833333333333333</v>
      </c>
      <c r="V106" s="31">
        <v>16</v>
      </c>
      <c r="W106" s="32">
        <v>-3.2866666666666653</v>
      </c>
    </row>
    <row r="107" spans="2:37">
      <c r="C107">
        <v>13</v>
      </c>
      <c r="D107" s="1">
        <v>9</v>
      </c>
      <c r="E107" s="1">
        <v>28</v>
      </c>
      <c r="F107" s="1">
        <f t="shared" si="7"/>
        <v>0.46666666666666667</v>
      </c>
      <c r="G107" s="1">
        <f t="shared" si="10"/>
        <v>9.4666666666666668</v>
      </c>
      <c r="I107">
        <v>19</v>
      </c>
      <c r="J107" s="1">
        <v>6.8666666666666671</v>
      </c>
      <c r="K107">
        <v>4.9000000000000004</v>
      </c>
      <c r="L107" s="1">
        <f t="shared" si="9"/>
        <v>1.9666666666666668</v>
      </c>
      <c r="M107">
        <v>23</v>
      </c>
      <c r="N107" s="1">
        <v>20.116666666666667</v>
      </c>
      <c r="O107" s="1">
        <v>19.55</v>
      </c>
      <c r="P107" s="1">
        <f t="shared" si="8"/>
        <v>0.56666666666666643</v>
      </c>
      <c r="S107" s="31">
        <v>19</v>
      </c>
      <c r="T107" s="32">
        <v>1.9666666666666668</v>
      </c>
      <c r="V107" s="31">
        <v>23</v>
      </c>
      <c r="W107" s="32">
        <v>0.56666666666666643</v>
      </c>
    </row>
    <row r="108" spans="2:37">
      <c r="B108" t="s">
        <v>144</v>
      </c>
      <c r="C108">
        <v>16</v>
      </c>
      <c r="D108" s="9">
        <v>16</v>
      </c>
      <c r="E108" s="9">
        <v>2</v>
      </c>
      <c r="F108" s="9">
        <f t="shared" si="7"/>
        <v>3.3333333333333333E-2</v>
      </c>
      <c r="G108" s="9">
        <f t="shared" si="10"/>
        <v>16.033333333333335</v>
      </c>
      <c r="I108">
        <v>19</v>
      </c>
      <c r="J108" s="1">
        <v>6.8666666666666671</v>
      </c>
      <c r="K108">
        <v>4.9000000000000004</v>
      </c>
      <c r="L108" s="1">
        <f t="shared" si="9"/>
        <v>1.9666666666666668</v>
      </c>
      <c r="M108">
        <v>24</v>
      </c>
      <c r="N108" s="1">
        <v>20.216666666666665</v>
      </c>
      <c r="O108" s="1">
        <v>19.579999999999998</v>
      </c>
      <c r="P108" s="1">
        <f t="shared" si="8"/>
        <v>0.63666666666666671</v>
      </c>
      <c r="S108" s="31">
        <v>19</v>
      </c>
      <c r="T108" s="32">
        <v>1.9666666666666668</v>
      </c>
      <c r="V108" s="31">
        <v>24</v>
      </c>
      <c r="W108" s="32">
        <v>0.63666666666666671</v>
      </c>
    </row>
    <row r="109" spans="2:37">
      <c r="C109">
        <v>19</v>
      </c>
      <c r="D109" s="1">
        <v>6</v>
      </c>
      <c r="E109" s="1">
        <v>17</v>
      </c>
      <c r="F109" s="1">
        <f t="shared" si="7"/>
        <v>0.28333333333333333</v>
      </c>
      <c r="G109" s="1">
        <f t="shared" si="10"/>
        <v>6.2833333333333332</v>
      </c>
      <c r="I109">
        <v>19</v>
      </c>
      <c r="J109" s="1">
        <v>7.1833333333333336</v>
      </c>
      <c r="K109">
        <v>4.9000000000000004</v>
      </c>
      <c r="L109" s="1">
        <f t="shared" si="9"/>
        <v>2.2833333333333332</v>
      </c>
      <c r="M109">
        <v>25</v>
      </c>
      <c r="N109" s="1">
        <v>20.100000000000001</v>
      </c>
      <c r="O109" s="1">
        <v>19.62</v>
      </c>
      <c r="P109" s="1">
        <f t="shared" si="8"/>
        <v>0.48000000000000043</v>
      </c>
      <c r="S109" s="31">
        <v>19</v>
      </c>
      <c r="T109" s="32">
        <v>2.2833333333333332</v>
      </c>
      <c r="V109" s="31">
        <v>25</v>
      </c>
      <c r="W109" s="32">
        <v>0.48000000000000043</v>
      </c>
    </row>
    <row r="110" spans="2:37">
      <c r="C110">
        <v>19</v>
      </c>
      <c r="D110" s="1">
        <v>6</v>
      </c>
      <c r="E110" s="1">
        <v>20</v>
      </c>
      <c r="F110" s="1">
        <f t="shared" si="7"/>
        <v>0.33333333333333331</v>
      </c>
      <c r="G110" s="1">
        <f t="shared" si="10"/>
        <v>6.333333333333333</v>
      </c>
      <c r="I110">
        <v>20</v>
      </c>
      <c r="J110" s="1">
        <v>6.1</v>
      </c>
      <c r="K110">
        <v>4.87</v>
      </c>
      <c r="L110" s="1">
        <f t="shared" si="9"/>
        <v>1.2299999999999995</v>
      </c>
      <c r="M110">
        <v>25</v>
      </c>
      <c r="N110" s="1">
        <v>20.350000000000001</v>
      </c>
      <c r="O110" s="1">
        <v>19.62</v>
      </c>
      <c r="P110" s="1">
        <f t="shared" si="8"/>
        <v>0.73000000000000043</v>
      </c>
      <c r="S110" s="31">
        <v>20</v>
      </c>
      <c r="T110" s="32">
        <v>1.2299999999999995</v>
      </c>
      <c r="V110" s="31">
        <v>25</v>
      </c>
      <c r="W110" s="32">
        <v>0.73000000000000043</v>
      </c>
    </row>
    <row r="111" spans="2:37">
      <c r="B111" t="s">
        <v>145</v>
      </c>
      <c r="C111">
        <v>19</v>
      </c>
      <c r="D111" s="15">
        <v>6</v>
      </c>
      <c r="E111" s="15">
        <v>44</v>
      </c>
      <c r="F111" s="15">
        <f t="shared" si="7"/>
        <v>0.73333333333333328</v>
      </c>
      <c r="G111" s="15">
        <f t="shared" si="10"/>
        <v>6.7333333333333334</v>
      </c>
      <c r="I111">
        <v>20</v>
      </c>
      <c r="J111" s="1">
        <v>6.3</v>
      </c>
      <c r="K111">
        <v>4.87</v>
      </c>
      <c r="L111" s="1">
        <f t="shared" si="9"/>
        <v>1.4299999999999997</v>
      </c>
      <c r="M111">
        <v>26</v>
      </c>
      <c r="N111" s="1">
        <v>20.083333333333332</v>
      </c>
      <c r="O111" s="1">
        <v>19.649999999999999</v>
      </c>
      <c r="P111" s="1">
        <f t="shared" si="8"/>
        <v>0.43333333333333357</v>
      </c>
      <c r="S111" s="31">
        <v>20</v>
      </c>
      <c r="T111" s="32">
        <v>1.4299999999999997</v>
      </c>
      <c r="V111" s="31">
        <v>26</v>
      </c>
      <c r="W111" s="32">
        <v>0.43333333333333357</v>
      </c>
    </row>
    <row r="112" spans="2:37">
      <c r="C112">
        <v>19</v>
      </c>
      <c r="D112" s="11">
        <v>6</v>
      </c>
      <c r="E112" s="11">
        <v>52</v>
      </c>
      <c r="F112" s="11">
        <f t="shared" si="7"/>
        <v>0.8666666666666667</v>
      </c>
      <c r="G112" s="11">
        <f t="shared" si="10"/>
        <v>6.8666666666666671</v>
      </c>
      <c r="I112">
        <v>20</v>
      </c>
      <c r="J112" s="1">
        <v>6.583333333333333</v>
      </c>
      <c r="K112">
        <v>4.87</v>
      </c>
      <c r="L112" s="1">
        <f t="shared" si="9"/>
        <v>1.7133333333333329</v>
      </c>
      <c r="M112">
        <v>28</v>
      </c>
      <c r="N112" s="1">
        <v>18.05</v>
      </c>
      <c r="O112" s="1">
        <v>19.716666666666665</v>
      </c>
      <c r="P112" s="1">
        <f t="shared" si="8"/>
        <v>-1.6666666666666643</v>
      </c>
      <c r="S112" s="31">
        <v>20</v>
      </c>
      <c r="T112" s="32">
        <v>1.7133333333333329</v>
      </c>
      <c r="V112" s="31">
        <v>28</v>
      </c>
      <c r="W112" s="32">
        <v>-1.6666666666666643</v>
      </c>
    </row>
    <row r="113" spans="2:23">
      <c r="C113">
        <v>19</v>
      </c>
      <c r="D113" s="11">
        <v>6</v>
      </c>
      <c r="E113" s="11">
        <v>52</v>
      </c>
      <c r="F113" s="11">
        <f t="shared" si="7"/>
        <v>0.8666666666666667</v>
      </c>
      <c r="G113" s="11">
        <f t="shared" si="10"/>
        <v>6.8666666666666671</v>
      </c>
      <c r="I113">
        <v>20</v>
      </c>
      <c r="J113" s="1">
        <v>7.0166666666666666</v>
      </c>
      <c r="K113">
        <v>4.87</v>
      </c>
      <c r="L113" s="1">
        <f t="shared" si="9"/>
        <v>2.1466666666666665</v>
      </c>
      <c r="M113">
        <v>30</v>
      </c>
      <c r="N113" s="1">
        <v>19.483333333333334</v>
      </c>
      <c r="O113" s="1">
        <v>19.783333333333335</v>
      </c>
      <c r="P113" s="1">
        <f t="shared" si="8"/>
        <v>-0.30000000000000071</v>
      </c>
      <c r="S113" s="31">
        <v>20</v>
      </c>
      <c r="T113" s="32">
        <v>2.1466666666666665</v>
      </c>
      <c r="V113" s="31">
        <v>30</v>
      </c>
      <c r="W113" s="32">
        <v>-0.30000000000000071</v>
      </c>
    </row>
    <row r="114" spans="2:23">
      <c r="C114">
        <v>19</v>
      </c>
      <c r="D114" s="1">
        <v>7</v>
      </c>
      <c r="E114" s="1">
        <v>11</v>
      </c>
      <c r="F114" s="1">
        <f t="shared" si="7"/>
        <v>0.18333333333333332</v>
      </c>
      <c r="G114" s="1">
        <f t="shared" si="10"/>
        <v>7.1833333333333336</v>
      </c>
      <c r="I114">
        <v>20</v>
      </c>
      <c r="J114" s="1">
        <v>7.0666666666666664</v>
      </c>
      <c r="K114">
        <v>4.87</v>
      </c>
      <c r="L114" s="1">
        <f t="shared" si="9"/>
        <v>2.1966666666666663</v>
      </c>
      <c r="S114" s="31">
        <v>20</v>
      </c>
      <c r="T114" s="32">
        <v>2.1966666666666663</v>
      </c>
    </row>
    <row r="115" spans="2:23">
      <c r="B115" t="s">
        <v>148</v>
      </c>
      <c r="C115">
        <v>19</v>
      </c>
      <c r="D115" s="9">
        <v>7</v>
      </c>
      <c r="E115" s="9">
        <v>19</v>
      </c>
      <c r="F115" s="9">
        <f t="shared" si="7"/>
        <v>0.31666666666666665</v>
      </c>
      <c r="G115" s="9">
        <f t="shared" si="10"/>
        <v>7.3166666666666664</v>
      </c>
      <c r="I115">
        <v>24</v>
      </c>
      <c r="J115" s="1">
        <v>3.4</v>
      </c>
      <c r="K115">
        <v>4.7</v>
      </c>
      <c r="L115" s="1">
        <f t="shared" si="9"/>
        <v>-1.3000000000000003</v>
      </c>
      <c r="S115" s="31">
        <v>24</v>
      </c>
      <c r="T115" s="32">
        <v>-1.3000000000000003</v>
      </c>
    </row>
    <row r="116" spans="2:23">
      <c r="C116">
        <v>20</v>
      </c>
      <c r="D116" s="1">
        <v>6</v>
      </c>
      <c r="E116" s="1">
        <v>6</v>
      </c>
      <c r="F116" s="1">
        <f t="shared" si="7"/>
        <v>0.1</v>
      </c>
      <c r="G116" s="1">
        <f t="shared" si="10"/>
        <v>6.1</v>
      </c>
      <c r="I116">
        <v>25</v>
      </c>
      <c r="J116" s="1">
        <v>4.416666666666667</v>
      </c>
      <c r="K116">
        <v>4.67</v>
      </c>
      <c r="L116" s="1">
        <f t="shared" si="9"/>
        <v>-0.25333333333333297</v>
      </c>
      <c r="S116" s="31">
        <v>25</v>
      </c>
      <c r="T116" s="32">
        <v>-0.25333333333333297</v>
      </c>
    </row>
    <row r="117" spans="2:23">
      <c r="B117" t="s">
        <v>146</v>
      </c>
      <c r="C117">
        <v>20</v>
      </c>
      <c r="D117" s="15">
        <v>6</v>
      </c>
      <c r="E117" s="15">
        <v>18</v>
      </c>
      <c r="F117" s="15">
        <f t="shared" si="7"/>
        <v>0.3</v>
      </c>
      <c r="G117" s="15">
        <f t="shared" si="10"/>
        <v>6.3</v>
      </c>
      <c r="I117">
        <v>28</v>
      </c>
      <c r="J117" s="1">
        <v>6.5166666666666666</v>
      </c>
      <c r="K117" s="1">
        <v>4.55</v>
      </c>
      <c r="L117" s="1">
        <f t="shared" si="9"/>
        <v>1.9666666666666668</v>
      </c>
      <c r="S117" s="31">
        <v>28</v>
      </c>
      <c r="T117" s="32">
        <v>1.9666666666666668</v>
      </c>
    </row>
    <row r="118" spans="2:23">
      <c r="C118">
        <v>20</v>
      </c>
      <c r="D118" s="1">
        <v>6</v>
      </c>
      <c r="E118" s="1">
        <v>35</v>
      </c>
      <c r="F118" s="1">
        <f t="shared" si="7"/>
        <v>0.58333333333333337</v>
      </c>
      <c r="G118" s="1">
        <f t="shared" si="10"/>
        <v>6.583333333333333</v>
      </c>
    </row>
    <row r="119" spans="2:23">
      <c r="C119">
        <v>20</v>
      </c>
      <c r="D119" s="1">
        <v>7</v>
      </c>
      <c r="E119" s="1">
        <v>1</v>
      </c>
      <c r="F119" s="1">
        <f t="shared" si="7"/>
        <v>1.6666666666666666E-2</v>
      </c>
      <c r="G119" s="1">
        <f t="shared" si="10"/>
        <v>7.0166666666666666</v>
      </c>
    </row>
    <row r="120" spans="2:23">
      <c r="C120">
        <v>20</v>
      </c>
      <c r="D120" s="1">
        <v>7</v>
      </c>
      <c r="E120" s="1">
        <v>4</v>
      </c>
      <c r="F120" s="1">
        <f t="shared" si="7"/>
        <v>6.6666666666666666E-2</v>
      </c>
      <c r="G120" s="1">
        <f t="shared" si="10"/>
        <v>7.0666666666666664</v>
      </c>
    </row>
    <row r="121" spans="2:23">
      <c r="C121">
        <v>23</v>
      </c>
      <c r="D121" s="1">
        <v>20</v>
      </c>
      <c r="E121" s="1">
        <v>7</v>
      </c>
      <c r="F121" s="1">
        <f t="shared" si="7"/>
        <v>0.11666666666666667</v>
      </c>
      <c r="G121" s="1">
        <f t="shared" si="10"/>
        <v>20.116666666666667</v>
      </c>
    </row>
    <row r="122" spans="2:23">
      <c r="C122">
        <v>24</v>
      </c>
      <c r="D122" s="1">
        <v>3</v>
      </c>
      <c r="E122" s="1">
        <v>24</v>
      </c>
      <c r="F122" s="1">
        <f t="shared" si="7"/>
        <v>0.4</v>
      </c>
      <c r="G122" s="1">
        <f t="shared" si="10"/>
        <v>3.4</v>
      </c>
    </row>
    <row r="123" spans="2:23">
      <c r="B123" t="s">
        <v>149</v>
      </c>
      <c r="C123">
        <v>24</v>
      </c>
      <c r="D123" s="9">
        <v>20</v>
      </c>
      <c r="E123" s="9">
        <v>13</v>
      </c>
      <c r="F123" s="9">
        <f t="shared" si="7"/>
        <v>0.21666666666666667</v>
      </c>
      <c r="G123" s="9">
        <f t="shared" si="10"/>
        <v>20.216666666666665</v>
      </c>
    </row>
    <row r="124" spans="2:23">
      <c r="C124">
        <v>25</v>
      </c>
      <c r="D124" s="1">
        <v>4</v>
      </c>
      <c r="E124" s="1">
        <v>25</v>
      </c>
      <c r="F124" s="1">
        <f t="shared" si="7"/>
        <v>0.41666666666666669</v>
      </c>
      <c r="G124" s="1">
        <f t="shared" si="10"/>
        <v>4.416666666666667</v>
      </c>
    </row>
    <row r="125" spans="2:23">
      <c r="B125" t="s">
        <v>147</v>
      </c>
      <c r="C125">
        <v>25</v>
      </c>
      <c r="D125" s="15">
        <v>20</v>
      </c>
      <c r="E125" s="15">
        <v>6</v>
      </c>
      <c r="F125" s="15">
        <f t="shared" si="7"/>
        <v>0.1</v>
      </c>
      <c r="G125" s="15">
        <f t="shared" si="10"/>
        <v>20.100000000000001</v>
      </c>
    </row>
    <row r="126" spans="2:23">
      <c r="C126">
        <v>25</v>
      </c>
      <c r="D126" s="1">
        <v>20</v>
      </c>
      <c r="E126" s="1">
        <v>21</v>
      </c>
      <c r="F126" s="1">
        <f t="shared" si="7"/>
        <v>0.35</v>
      </c>
      <c r="G126" s="1">
        <f t="shared" si="10"/>
        <v>20.350000000000001</v>
      </c>
    </row>
    <row r="127" spans="2:23">
      <c r="C127">
        <v>26</v>
      </c>
      <c r="D127" s="1">
        <v>20</v>
      </c>
      <c r="E127" s="1">
        <v>5</v>
      </c>
      <c r="F127" s="1">
        <f t="shared" si="7"/>
        <v>8.3333333333333329E-2</v>
      </c>
      <c r="G127" s="1">
        <f t="shared" si="10"/>
        <v>20.083333333333332</v>
      </c>
    </row>
    <row r="128" spans="2:23">
      <c r="C128">
        <v>28</v>
      </c>
      <c r="D128" s="1">
        <v>6</v>
      </c>
      <c r="E128" s="1">
        <v>31</v>
      </c>
      <c r="F128" s="1">
        <f t="shared" si="7"/>
        <v>0.51666666666666672</v>
      </c>
      <c r="G128" s="1">
        <f t="shared" si="10"/>
        <v>6.5166666666666666</v>
      </c>
    </row>
    <row r="129" spans="1:26">
      <c r="C129">
        <v>28</v>
      </c>
      <c r="D129" s="9">
        <v>18</v>
      </c>
      <c r="E129" s="9">
        <v>3</v>
      </c>
      <c r="F129" s="9">
        <f t="shared" si="7"/>
        <v>0.05</v>
      </c>
      <c r="G129" s="9">
        <f t="shared" si="10"/>
        <v>18.05</v>
      </c>
    </row>
    <row r="130" spans="1:26">
      <c r="B130" t="s">
        <v>150</v>
      </c>
      <c r="C130">
        <v>30</v>
      </c>
      <c r="D130" s="15">
        <v>19</v>
      </c>
      <c r="E130" s="15">
        <v>29</v>
      </c>
      <c r="F130" s="15">
        <f t="shared" si="7"/>
        <v>0.48333333333333334</v>
      </c>
      <c r="G130" s="15">
        <f t="shared" si="10"/>
        <v>19.483333333333334</v>
      </c>
    </row>
    <row r="131" spans="1:26">
      <c r="D131" s="1"/>
      <c r="E131" s="1"/>
      <c r="F131" s="1"/>
      <c r="G131" s="1"/>
    </row>
    <row r="132" spans="1:26">
      <c r="D132" s="1"/>
      <c r="E132" s="1"/>
      <c r="F132" s="1"/>
      <c r="G132" s="1"/>
    </row>
    <row r="133" spans="1:26">
      <c r="D133" s="1"/>
      <c r="E133" s="1"/>
      <c r="F133" s="1"/>
      <c r="G133" s="1"/>
    </row>
    <row r="134" spans="1:26">
      <c r="D134" s="1"/>
      <c r="E134" s="1"/>
      <c r="F134" s="1"/>
      <c r="G134" s="1"/>
    </row>
    <row r="135" spans="1:26">
      <c r="D135" s="1"/>
      <c r="E135" s="1"/>
      <c r="F135" s="1"/>
      <c r="G135" s="1"/>
    </row>
    <row r="136" spans="1:26">
      <c r="D136" s="1"/>
      <c r="E136" s="1"/>
      <c r="F136" s="1"/>
      <c r="G136" s="1"/>
    </row>
    <row r="137" spans="1:26" ht="45">
      <c r="B137" s="4" t="s">
        <v>24</v>
      </c>
      <c r="C137" s="70" t="s">
        <v>65</v>
      </c>
      <c r="D137" s="4" t="s">
        <v>2</v>
      </c>
      <c r="E137" s="4" t="s">
        <v>3</v>
      </c>
      <c r="F137" s="4" t="s">
        <v>4</v>
      </c>
      <c r="G137" s="4" t="s">
        <v>33</v>
      </c>
      <c r="I137" s="4" t="s">
        <v>25</v>
      </c>
      <c r="J137" s="83" t="s">
        <v>60</v>
      </c>
      <c r="K137" s="83" t="s">
        <v>61</v>
      </c>
      <c r="L137" s="83" t="s">
        <v>27</v>
      </c>
      <c r="N137" s="83" t="s">
        <v>62</v>
      </c>
      <c r="O137" s="83" t="s">
        <v>63</v>
      </c>
      <c r="P137" s="83" t="s">
        <v>29</v>
      </c>
      <c r="S137" s="20" t="s">
        <v>25</v>
      </c>
      <c r="T137" t="s">
        <v>26</v>
      </c>
      <c r="V137" s="20" t="s">
        <v>25</v>
      </c>
      <c r="W137" t="s">
        <v>28</v>
      </c>
    </row>
    <row r="138" spans="1:26">
      <c r="C138">
        <v>1</v>
      </c>
      <c r="D138" s="1">
        <v>6</v>
      </c>
      <c r="E138" s="1">
        <v>24</v>
      </c>
      <c r="F138" s="1">
        <f t="shared" ref="F138:F194" si="11">E138/60</f>
        <v>0.4</v>
      </c>
      <c r="G138" s="1">
        <f t="shared" ref="G138:G194" si="12">D138+F138</f>
        <v>6.4</v>
      </c>
      <c r="I138">
        <v>1</v>
      </c>
      <c r="J138" s="1">
        <v>6.4</v>
      </c>
      <c r="K138" s="1">
        <v>5.666666666666667</v>
      </c>
      <c r="L138" s="1">
        <f>J138-K138</f>
        <v>0.73333333333333339</v>
      </c>
      <c r="M138" s="17">
        <v>1</v>
      </c>
      <c r="N138" s="1">
        <v>15.2</v>
      </c>
      <c r="O138" s="1">
        <v>18.8</v>
      </c>
      <c r="P138" s="1">
        <f>N138-O138</f>
        <v>-3.6000000000000014</v>
      </c>
      <c r="S138" s="91">
        <v>1</v>
      </c>
      <c r="T138" s="35">
        <v>0.73333333333333339</v>
      </c>
      <c r="V138" s="34">
        <v>1</v>
      </c>
      <c r="W138" s="35">
        <v>-3.6000000000000014</v>
      </c>
    </row>
    <row r="139" spans="1:26">
      <c r="C139">
        <v>1</v>
      </c>
      <c r="D139" s="9">
        <v>7</v>
      </c>
      <c r="E139" s="9">
        <v>38</v>
      </c>
      <c r="F139" s="9">
        <f t="shared" si="11"/>
        <v>0.6333333333333333</v>
      </c>
      <c r="G139" s="9">
        <f t="shared" si="12"/>
        <v>7.6333333333333329</v>
      </c>
      <c r="I139">
        <v>1</v>
      </c>
      <c r="J139" s="1">
        <v>7.6333333333333329</v>
      </c>
      <c r="K139" s="1">
        <v>5.666666666666667</v>
      </c>
      <c r="L139" s="1">
        <f t="shared" ref="L139:L166" si="13">J139-K139</f>
        <v>1.9666666666666659</v>
      </c>
      <c r="M139" s="17">
        <v>2</v>
      </c>
      <c r="N139" s="1">
        <v>17.649999999999999</v>
      </c>
      <c r="O139" s="1">
        <v>18.833333333333332</v>
      </c>
      <c r="P139" s="1">
        <f t="shared" ref="P139:P165" si="14">N139-O139</f>
        <v>-1.1833333333333336</v>
      </c>
      <c r="S139" s="91">
        <v>1</v>
      </c>
      <c r="T139" s="35">
        <v>1.9666666666666659</v>
      </c>
      <c r="V139" s="34">
        <v>2</v>
      </c>
      <c r="W139" s="35">
        <v>-1.1833333333333336</v>
      </c>
      <c r="X139" s="54"/>
    </row>
    <row r="140" spans="1:26">
      <c r="C140">
        <v>1</v>
      </c>
      <c r="D140" s="1">
        <v>15</v>
      </c>
      <c r="E140" s="1">
        <v>12</v>
      </c>
      <c r="F140" s="1">
        <f t="shared" si="11"/>
        <v>0.2</v>
      </c>
      <c r="G140" s="1">
        <f t="shared" si="12"/>
        <v>15.2</v>
      </c>
      <c r="I140">
        <v>5</v>
      </c>
      <c r="J140" s="1">
        <v>7.45</v>
      </c>
      <c r="K140" s="1">
        <v>5.5</v>
      </c>
      <c r="L140" s="1">
        <f t="shared" si="13"/>
        <v>1.9500000000000002</v>
      </c>
      <c r="M140" s="17">
        <v>5</v>
      </c>
      <c r="N140" s="1">
        <v>17.25</v>
      </c>
      <c r="O140" s="1">
        <v>18.95</v>
      </c>
      <c r="P140" s="1">
        <f t="shared" si="14"/>
        <v>-1.6999999999999993</v>
      </c>
      <c r="S140" s="91">
        <v>5</v>
      </c>
      <c r="T140" s="35">
        <v>1.9500000000000002</v>
      </c>
      <c r="V140" s="34">
        <v>5</v>
      </c>
      <c r="W140" s="35">
        <v>-1.6999999999999993</v>
      </c>
    </row>
    <row r="141" spans="1:26">
      <c r="A141" s="4"/>
      <c r="C141">
        <v>2</v>
      </c>
      <c r="D141" s="1">
        <v>17</v>
      </c>
      <c r="E141" s="1">
        <v>39</v>
      </c>
      <c r="F141" s="1">
        <f t="shared" si="11"/>
        <v>0.65</v>
      </c>
      <c r="G141" s="1">
        <f t="shared" si="12"/>
        <v>17.649999999999999</v>
      </c>
      <c r="H141" s="4"/>
      <c r="I141">
        <v>5</v>
      </c>
      <c r="J141" s="1">
        <v>7.6166666666666671</v>
      </c>
      <c r="K141" s="1">
        <v>5.5</v>
      </c>
      <c r="L141" s="1">
        <f t="shared" si="13"/>
        <v>2.1166666666666671</v>
      </c>
      <c r="M141" s="17">
        <v>5</v>
      </c>
      <c r="N141" s="1">
        <v>18.149999999999999</v>
      </c>
      <c r="O141" s="1">
        <v>18.95</v>
      </c>
      <c r="P141" s="1">
        <f t="shared" si="14"/>
        <v>-0.80000000000000071</v>
      </c>
      <c r="S141" s="91">
        <v>5</v>
      </c>
      <c r="T141" s="35">
        <v>2.1166666666666671</v>
      </c>
      <c r="V141" s="34">
        <v>5</v>
      </c>
      <c r="W141" s="35">
        <v>-0.80000000000000071</v>
      </c>
      <c r="Z141" s="20"/>
    </row>
    <row r="142" spans="1:26">
      <c r="C142">
        <v>5</v>
      </c>
      <c r="D142" s="9">
        <v>7</v>
      </c>
      <c r="E142" s="9">
        <v>27</v>
      </c>
      <c r="F142" s="9">
        <f t="shared" si="11"/>
        <v>0.45</v>
      </c>
      <c r="G142" s="9">
        <f t="shared" si="12"/>
        <v>7.45</v>
      </c>
      <c r="I142">
        <v>5</v>
      </c>
      <c r="J142" s="1">
        <v>7.7166666666666668</v>
      </c>
      <c r="K142" s="1">
        <v>5.5</v>
      </c>
      <c r="L142" s="1">
        <f t="shared" si="13"/>
        <v>2.2166666666666668</v>
      </c>
      <c r="M142" s="17">
        <v>5</v>
      </c>
      <c r="N142" s="1">
        <v>19.116666666666667</v>
      </c>
      <c r="O142" s="1">
        <v>18.95</v>
      </c>
      <c r="P142" s="1">
        <f t="shared" si="14"/>
        <v>0.16666666666666785</v>
      </c>
      <c r="S142" s="91">
        <v>5</v>
      </c>
      <c r="T142" s="35">
        <v>2.2166666666666668</v>
      </c>
      <c r="V142" s="34">
        <v>5</v>
      </c>
      <c r="W142" s="35">
        <v>0.16666666666666785</v>
      </c>
    </row>
    <row r="143" spans="1:26">
      <c r="B143" t="s">
        <v>151</v>
      </c>
      <c r="C143">
        <v>5</v>
      </c>
      <c r="D143" s="9">
        <v>7</v>
      </c>
      <c r="E143" s="9">
        <v>37</v>
      </c>
      <c r="F143" s="9">
        <f t="shared" si="11"/>
        <v>0.6166666666666667</v>
      </c>
      <c r="G143" s="9">
        <f t="shared" si="12"/>
        <v>7.6166666666666671</v>
      </c>
      <c r="I143">
        <v>5</v>
      </c>
      <c r="J143" s="1">
        <v>7.833333333333333</v>
      </c>
      <c r="K143" s="1">
        <v>5.5</v>
      </c>
      <c r="L143" s="1">
        <f t="shared" si="13"/>
        <v>2.333333333333333</v>
      </c>
      <c r="M143" s="17">
        <v>8</v>
      </c>
      <c r="N143" s="1">
        <v>15.383333333333333</v>
      </c>
      <c r="O143" s="1">
        <v>19.05</v>
      </c>
      <c r="P143" s="1">
        <f t="shared" si="14"/>
        <v>-3.6666666666666679</v>
      </c>
      <c r="S143" s="91">
        <v>5</v>
      </c>
      <c r="T143" s="35">
        <v>2.333333333333333</v>
      </c>
      <c r="V143" s="34">
        <v>8</v>
      </c>
      <c r="W143" s="35">
        <v>-3.6666666666666679</v>
      </c>
    </row>
    <row r="144" spans="1:26">
      <c r="A144" s="52"/>
      <c r="C144">
        <v>5</v>
      </c>
      <c r="D144" s="1">
        <v>7</v>
      </c>
      <c r="E144" s="1">
        <v>43</v>
      </c>
      <c r="F144" s="1">
        <f t="shared" si="11"/>
        <v>0.71666666666666667</v>
      </c>
      <c r="G144" s="1">
        <f t="shared" si="12"/>
        <v>7.7166666666666668</v>
      </c>
      <c r="I144">
        <v>7</v>
      </c>
      <c r="J144" s="1">
        <v>6.65</v>
      </c>
      <c r="K144" s="1">
        <v>5.416666666666667</v>
      </c>
      <c r="L144" s="1">
        <f t="shared" si="13"/>
        <v>1.2333333333333334</v>
      </c>
      <c r="M144" s="17">
        <v>8</v>
      </c>
      <c r="N144" s="1">
        <v>15.883333333333333</v>
      </c>
      <c r="O144" s="1">
        <v>19.05</v>
      </c>
      <c r="P144" s="1">
        <f t="shared" si="14"/>
        <v>-3.1666666666666679</v>
      </c>
      <c r="S144" s="91">
        <v>7</v>
      </c>
      <c r="T144" s="35">
        <v>1.2333333333333334</v>
      </c>
      <c r="V144" s="34">
        <v>8</v>
      </c>
      <c r="W144" s="35">
        <v>-3.1666666666666679</v>
      </c>
    </row>
    <row r="145" spans="1:23">
      <c r="B145" t="s">
        <v>152</v>
      </c>
      <c r="C145">
        <v>5</v>
      </c>
      <c r="D145" s="9">
        <v>7</v>
      </c>
      <c r="E145" s="9">
        <v>50</v>
      </c>
      <c r="F145" s="9">
        <f t="shared" si="11"/>
        <v>0.83333333333333337</v>
      </c>
      <c r="G145" s="9">
        <f t="shared" si="12"/>
        <v>7.833333333333333</v>
      </c>
      <c r="I145">
        <v>9</v>
      </c>
      <c r="J145" s="1">
        <v>4.5</v>
      </c>
      <c r="K145" s="1">
        <v>5.3166666666666664</v>
      </c>
      <c r="L145" s="1">
        <f t="shared" si="13"/>
        <v>-0.81666666666666643</v>
      </c>
      <c r="M145" s="17">
        <v>8</v>
      </c>
      <c r="N145" s="1">
        <v>16.083333333333332</v>
      </c>
      <c r="O145" s="1">
        <v>19.05</v>
      </c>
      <c r="P145" s="1">
        <f t="shared" si="14"/>
        <v>-2.9666666666666686</v>
      </c>
      <c r="S145" s="91">
        <v>9</v>
      </c>
      <c r="T145" s="35">
        <v>-0.81666666666666643</v>
      </c>
      <c r="V145" s="34">
        <v>8</v>
      </c>
      <c r="W145" s="35">
        <v>-2.9666666666666686</v>
      </c>
    </row>
    <row r="146" spans="1:23">
      <c r="C146">
        <v>5</v>
      </c>
      <c r="D146" s="1">
        <v>17</v>
      </c>
      <c r="E146" s="1">
        <v>15</v>
      </c>
      <c r="F146" s="1">
        <f t="shared" si="11"/>
        <v>0.25</v>
      </c>
      <c r="G146" s="1">
        <f t="shared" si="12"/>
        <v>17.25</v>
      </c>
      <c r="I146">
        <v>9</v>
      </c>
      <c r="J146" s="1">
        <v>5.4333333333333336</v>
      </c>
      <c r="K146" s="1">
        <v>5.3166666666666664</v>
      </c>
      <c r="L146" s="1">
        <f t="shared" si="13"/>
        <v>0.11666666666666714</v>
      </c>
      <c r="M146" s="17">
        <v>9</v>
      </c>
      <c r="N146" s="1">
        <v>16.583333333333332</v>
      </c>
      <c r="O146" s="1">
        <v>19.083333333333332</v>
      </c>
      <c r="P146" s="1">
        <f t="shared" si="14"/>
        <v>-2.5</v>
      </c>
      <c r="S146" s="91">
        <v>9</v>
      </c>
      <c r="T146" s="35">
        <v>0.11666666666666714</v>
      </c>
      <c r="V146" s="34">
        <v>9</v>
      </c>
      <c r="W146" s="35">
        <v>-2.5</v>
      </c>
    </row>
    <row r="147" spans="1:23">
      <c r="C147">
        <v>5</v>
      </c>
      <c r="D147" s="1">
        <v>18</v>
      </c>
      <c r="E147" s="1">
        <v>9</v>
      </c>
      <c r="F147" s="1">
        <f t="shared" si="11"/>
        <v>0.15</v>
      </c>
      <c r="G147" s="1">
        <f t="shared" si="12"/>
        <v>18.149999999999999</v>
      </c>
      <c r="I147">
        <v>9</v>
      </c>
      <c r="J147" s="1">
        <v>6.55</v>
      </c>
      <c r="K147" s="1">
        <v>5.3166666666666664</v>
      </c>
      <c r="L147" s="1">
        <f t="shared" si="13"/>
        <v>1.2333333333333334</v>
      </c>
      <c r="M147" s="17">
        <v>9</v>
      </c>
      <c r="N147" s="1">
        <v>17.366666666666667</v>
      </c>
      <c r="O147" s="1">
        <v>19.083333333333332</v>
      </c>
      <c r="P147" s="1">
        <f t="shared" si="14"/>
        <v>-1.716666666666665</v>
      </c>
      <c r="S147" s="91">
        <v>9</v>
      </c>
      <c r="T147" s="35">
        <v>1.2333333333333334</v>
      </c>
      <c r="V147" s="34">
        <v>9</v>
      </c>
      <c r="W147" s="35">
        <v>-1.716666666666665</v>
      </c>
    </row>
    <row r="148" spans="1:23">
      <c r="C148">
        <v>5</v>
      </c>
      <c r="D148" s="9">
        <v>19</v>
      </c>
      <c r="E148" s="9">
        <v>7</v>
      </c>
      <c r="F148" s="9">
        <f t="shared" si="11"/>
        <v>0.11666666666666667</v>
      </c>
      <c r="G148" s="9">
        <f t="shared" si="12"/>
        <v>19.116666666666667</v>
      </c>
      <c r="I148">
        <v>9</v>
      </c>
      <c r="J148" s="73">
        <v>6.583333333333333</v>
      </c>
      <c r="K148" s="73">
        <v>5.3166666666666664</v>
      </c>
      <c r="L148" s="73">
        <f t="shared" si="13"/>
        <v>1.2666666666666666</v>
      </c>
      <c r="M148" s="17">
        <v>9</v>
      </c>
      <c r="N148" s="1">
        <v>18.733333333333334</v>
      </c>
      <c r="O148" s="1">
        <v>19.083333333333332</v>
      </c>
      <c r="P148" s="1">
        <f t="shared" si="14"/>
        <v>-0.34999999999999787</v>
      </c>
      <c r="S148" s="91">
        <v>9</v>
      </c>
      <c r="T148" s="35">
        <v>1.2666666666666666</v>
      </c>
      <c r="V148" s="34">
        <v>9</v>
      </c>
      <c r="W148" s="35">
        <v>-0.34999999999999787</v>
      </c>
    </row>
    <row r="149" spans="1:23">
      <c r="A149" s="52"/>
      <c r="C149">
        <v>7</v>
      </c>
      <c r="D149" s="1">
        <v>6</v>
      </c>
      <c r="E149" s="1">
        <v>39</v>
      </c>
      <c r="F149" s="1">
        <f t="shared" si="11"/>
        <v>0.65</v>
      </c>
      <c r="G149" s="1">
        <f t="shared" si="12"/>
        <v>6.65</v>
      </c>
      <c r="I149">
        <v>9</v>
      </c>
      <c r="J149" s="1">
        <v>7.0166666666666666</v>
      </c>
      <c r="K149" s="1">
        <v>5.3166666666666664</v>
      </c>
      <c r="L149" s="1">
        <f t="shared" si="13"/>
        <v>1.7000000000000002</v>
      </c>
      <c r="M149" s="17">
        <v>10</v>
      </c>
      <c r="N149" s="1">
        <v>15.616666666666667</v>
      </c>
      <c r="O149" s="1">
        <v>19.116666666666667</v>
      </c>
      <c r="P149" s="1">
        <f t="shared" si="14"/>
        <v>-3.5</v>
      </c>
      <c r="S149" s="91">
        <v>9</v>
      </c>
      <c r="T149" s="35">
        <v>1.7000000000000002</v>
      </c>
      <c r="V149" s="34">
        <v>10</v>
      </c>
      <c r="W149" s="35">
        <v>-3.5</v>
      </c>
    </row>
    <row r="150" spans="1:23">
      <c r="B150" t="s">
        <v>153</v>
      </c>
      <c r="C150">
        <v>8</v>
      </c>
      <c r="D150" s="9">
        <v>15</v>
      </c>
      <c r="E150" s="9">
        <v>23</v>
      </c>
      <c r="F150" s="9">
        <f t="shared" si="11"/>
        <v>0.38333333333333336</v>
      </c>
      <c r="G150" s="9">
        <f t="shared" si="12"/>
        <v>15.383333333333333</v>
      </c>
      <c r="I150">
        <v>10</v>
      </c>
      <c r="J150" s="1">
        <v>11.1</v>
      </c>
      <c r="K150" s="1">
        <v>5.2833333333333332</v>
      </c>
      <c r="L150" s="1">
        <f t="shared" si="13"/>
        <v>5.8166666666666664</v>
      </c>
      <c r="M150" s="17">
        <v>11</v>
      </c>
      <c r="N150" s="1">
        <v>12.983333333333333</v>
      </c>
      <c r="O150" s="1">
        <v>19.149999999999999</v>
      </c>
      <c r="P150" s="1">
        <f t="shared" si="14"/>
        <v>-6.1666666666666661</v>
      </c>
      <c r="S150" s="91">
        <v>10</v>
      </c>
      <c r="T150" s="35">
        <v>5.8166666666666664</v>
      </c>
      <c r="V150" s="34">
        <v>11</v>
      </c>
      <c r="W150" s="35">
        <v>-6.1666666666666661</v>
      </c>
    </row>
    <row r="151" spans="1:23">
      <c r="B151" t="s">
        <v>67</v>
      </c>
      <c r="C151">
        <v>8</v>
      </c>
      <c r="D151" s="15">
        <v>15</v>
      </c>
      <c r="E151" s="15">
        <v>53</v>
      </c>
      <c r="F151" s="15">
        <f t="shared" si="11"/>
        <v>0.8833333333333333</v>
      </c>
      <c r="G151" s="15">
        <f t="shared" si="12"/>
        <v>15.883333333333333</v>
      </c>
      <c r="I151">
        <v>12</v>
      </c>
      <c r="J151" s="1">
        <v>2.2999999999999998</v>
      </c>
      <c r="K151" s="1">
        <v>5.2</v>
      </c>
      <c r="L151" s="1">
        <f t="shared" si="13"/>
        <v>-2.9000000000000004</v>
      </c>
      <c r="M151" s="17">
        <v>11</v>
      </c>
      <c r="N151" s="1">
        <v>18.616666666666667</v>
      </c>
      <c r="O151" s="1">
        <v>19.149999999999999</v>
      </c>
      <c r="P151" s="1">
        <f t="shared" si="14"/>
        <v>-0.53333333333333144</v>
      </c>
      <c r="S151" s="91">
        <v>12</v>
      </c>
      <c r="T151" s="35">
        <v>-2.9000000000000004</v>
      </c>
      <c r="V151" s="34">
        <v>11</v>
      </c>
      <c r="W151" s="35">
        <v>-0.53333333333333144</v>
      </c>
    </row>
    <row r="152" spans="1:23">
      <c r="B152" t="s">
        <v>154</v>
      </c>
      <c r="C152">
        <v>8</v>
      </c>
      <c r="D152" s="9">
        <v>16</v>
      </c>
      <c r="E152" s="9">
        <v>5</v>
      </c>
      <c r="F152" s="9">
        <f t="shared" si="11"/>
        <v>8.3333333333333329E-2</v>
      </c>
      <c r="G152" s="9">
        <f t="shared" si="12"/>
        <v>16.083333333333332</v>
      </c>
      <c r="I152">
        <v>12</v>
      </c>
      <c r="J152" s="1">
        <v>5.85</v>
      </c>
      <c r="K152" s="1">
        <v>5.2</v>
      </c>
      <c r="L152" s="1">
        <f t="shared" si="13"/>
        <v>0.64999999999999947</v>
      </c>
      <c r="M152" s="17">
        <v>11</v>
      </c>
      <c r="N152" s="1">
        <v>18.633333333333333</v>
      </c>
      <c r="O152" s="1">
        <v>19.149999999999999</v>
      </c>
      <c r="P152" s="1">
        <f t="shared" si="14"/>
        <v>-0.51666666666666572</v>
      </c>
      <c r="S152" s="91">
        <v>12</v>
      </c>
      <c r="T152" s="35">
        <v>0.64999999999999947</v>
      </c>
      <c r="V152" s="34">
        <v>11</v>
      </c>
      <c r="W152" s="35">
        <v>-0.51666666666666572</v>
      </c>
    </row>
    <row r="153" spans="1:23">
      <c r="C153">
        <v>9</v>
      </c>
      <c r="D153" s="1">
        <v>4</v>
      </c>
      <c r="E153" s="1">
        <v>30</v>
      </c>
      <c r="F153" s="1">
        <f t="shared" si="11"/>
        <v>0.5</v>
      </c>
      <c r="G153" s="1">
        <f t="shared" si="12"/>
        <v>4.5</v>
      </c>
      <c r="I153">
        <v>12</v>
      </c>
      <c r="J153" s="1">
        <v>11.1</v>
      </c>
      <c r="K153" s="1">
        <v>5.2</v>
      </c>
      <c r="L153" s="1">
        <f t="shared" si="13"/>
        <v>5.8999999999999995</v>
      </c>
      <c r="M153" s="17">
        <v>11</v>
      </c>
      <c r="N153" s="1">
        <v>22.583333333333332</v>
      </c>
      <c r="O153" s="1">
        <v>19.149999999999999</v>
      </c>
      <c r="P153" s="1">
        <f t="shared" si="14"/>
        <v>3.4333333333333336</v>
      </c>
      <c r="S153" s="91">
        <v>12</v>
      </c>
      <c r="T153" s="35">
        <v>5.8999999999999995</v>
      </c>
      <c r="V153" s="34">
        <v>11</v>
      </c>
      <c r="W153" s="35">
        <v>3.4333333333333336</v>
      </c>
    </row>
    <row r="154" spans="1:23">
      <c r="C154">
        <v>9</v>
      </c>
      <c r="D154" s="1">
        <v>5</v>
      </c>
      <c r="E154" s="1">
        <v>26</v>
      </c>
      <c r="F154" s="1">
        <f t="shared" si="11"/>
        <v>0.43333333333333335</v>
      </c>
      <c r="G154" s="1">
        <f t="shared" si="12"/>
        <v>5.4333333333333336</v>
      </c>
      <c r="I154">
        <v>12</v>
      </c>
      <c r="J154" s="1">
        <v>11.15</v>
      </c>
      <c r="K154" s="1">
        <v>5.2</v>
      </c>
      <c r="L154" s="1">
        <f t="shared" si="13"/>
        <v>5.95</v>
      </c>
      <c r="M154" s="17">
        <v>11</v>
      </c>
      <c r="N154" s="1">
        <v>23.166666666666668</v>
      </c>
      <c r="O154" s="1">
        <v>19.149999999999999</v>
      </c>
      <c r="P154" s="1">
        <f t="shared" si="14"/>
        <v>4.0166666666666693</v>
      </c>
      <c r="S154" s="91">
        <v>12</v>
      </c>
      <c r="T154" s="35">
        <v>5.95</v>
      </c>
      <c r="V154" s="34">
        <v>11</v>
      </c>
      <c r="W154" s="35">
        <v>4.0166666666666693</v>
      </c>
    </row>
    <row r="155" spans="1:23">
      <c r="C155">
        <v>9</v>
      </c>
      <c r="D155" s="11">
        <v>6</v>
      </c>
      <c r="E155" s="11">
        <v>33</v>
      </c>
      <c r="F155" s="11">
        <f t="shared" si="11"/>
        <v>0.55000000000000004</v>
      </c>
      <c r="G155" s="11">
        <f t="shared" si="12"/>
        <v>6.55</v>
      </c>
      <c r="I155">
        <v>13</v>
      </c>
      <c r="J155" s="1">
        <v>0.21666666666666667</v>
      </c>
      <c r="K155" s="1">
        <v>5.15</v>
      </c>
      <c r="L155" s="1">
        <f t="shared" si="13"/>
        <v>-4.9333333333333336</v>
      </c>
      <c r="M155" s="17">
        <v>12</v>
      </c>
      <c r="N155" s="1">
        <v>21.25</v>
      </c>
      <c r="O155" s="1">
        <v>19.183333333333334</v>
      </c>
      <c r="P155" s="1">
        <f t="shared" si="14"/>
        <v>2.0666666666666664</v>
      </c>
      <c r="S155" s="91">
        <v>13</v>
      </c>
      <c r="T155" s="35">
        <v>-4.9333333333333336</v>
      </c>
      <c r="V155" s="34">
        <v>12</v>
      </c>
      <c r="W155" s="35">
        <v>2.0666666666666664</v>
      </c>
    </row>
    <row r="156" spans="1:23">
      <c r="C156">
        <v>9</v>
      </c>
      <c r="D156" s="58">
        <v>6</v>
      </c>
      <c r="E156" s="58">
        <v>35</v>
      </c>
      <c r="F156" s="58">
        <f t="shared" si="11"/>
        <v>0.58333333333333337</v>
      </c>
      <c r="G156" s="58">
        <f t="shared" si="12"/>
        <v>6.583333333333333</v>
      </c>
      <c r="I156">
        <v>13</v>
      </c>
      <c r="J156" s="1">
        <v>0.28333333333333333</v>
      </c>
      <c r="K156" s="1">
        <v>5.15</v>
      </c>
      <c r="L156" s="1">
        <f t="shared" si="13"/>
        <v>-4.8666666666666671</v>
      </c>
      <c r="M156" s="17">
        <v>13</v>
      </c>
      <c r="N156" s="1">
        <v>20.016666666666666</v>
      </c>
      <c r="O156" s="1">
        <v>19.216666666666665</v>
      </c>
      <c r="P156" s="1">
        <f t="shared" si="14"/>
        <v>0.80000000000000071</v>
      </c>
      <c r="S156" s="91">
        <v>13</v>
      </c>
      <c r="T156" s="35">
        <v>-4.8666666666666671</v>
      </c>
      <c r="V156" s="34">
        <v>13</v>
      </c>
      <c r="W156" s="35">
        <v>0.80000000000000071</v>
      </c>
    </row>
    <row r="157" spans="1:23">
      <c r="A157" s="52"/>
      <c r="C157">
        <v>9</v>
      </c>
      <c r="D157" s="1">
        <v>7</v>
      </c>
      <c r="E157" s="1">
        <v>1</v>
      </c>
      <c r="F157" s="1">
        <f t="shared" si="11"/>
        <v>1.6666666666666666E-2</v>
      </c>
      <c r="G157" s="1">
        <f t="shared" si="12"/>
        <v>7.0166666666666666</v>
      </c>
      <c r="I157">
        <v>13</v>
      </c>
      <c r="J157" s="1">
        <v>1.9833333333333334</v>
      </c>
      <c r="K157" s="1">
        <v>5.15</v>
      </c>
      <c r="L157" s="1">
        <f t="shared" si="13"/>
        <v>-3.166666666666667</v>
      </c>
      <c r="M157" s="17">
        <v>14</v>
      </c>
      <c r="N157" s="1">
        <v>13.766666666666667</v>
      </c>
      <c r="O157" s="1">
        <v>19.25</v>
      </c>
      <c r="P157" s="1">
        <f t="shared" si="14"/>
        <v>-5.4833333333333325</v>
      </c>
      <c r="S157" s="91">
        <v>13</v>
      </c>
      <c r="T157" s="35">
        <v>-3.166666666666667</v>
      </c>
      <c r="V157" s="34">
        <v>14</v>
      </c>
      <c r="W157" s="35">
        <v>-5.4833333333333325</v>
      </c>
    </row>
    <row r="158" spans="1:23">
      <c r="C158">
        <v>9</v>
      </c>
      <c r="D158" s="1">
        <v>16</v>
      </c>
      <c r="E158" s="1">
        <v>35</v>
      </c>
      <c r="F158" s="1">
        <f t="shared" si="11"/>
        <v>0.58333333333333337</v>
      </c>
      <c r="G158" s="1">
        <f t="shared" si="12"/>
        <v>16.583333333333332</v>
      </c>
      <c r="I158">
        <v>13</v>
      </c>
      <c r="J158" s="1">
        <v>7.1166666666666663</v>
      </c>
      <c r="K158" s="1">
        <v>5.15</v>
      </c>
      <c r="L158" s="1">
        <f t="shared" si="13"/>
        <v>1.9666666666666659</v>
      </c>
      <c r="M158" s="17">
        <v>14</v>
      </c>
      <c r="N158" s="1">
        <v>16.383333333333333</v>
      </c>
      <c r="O158" s="1">
        <v>19.25</v>
      </c>
      <c r="P158" s="1">
        <f t="shared" si="14"/>
        <v>-2.8666666666666671</v>
      </c>
      <c r="S158" s="91">
        <v>13</v>
      </c>
      <c r="T158" s="35">
        <v>1.9666666666666659</v>
      </c>
      <c r="V158" s="34">
        <v>14</v>
      </c>
      <c r="W158" s="35">
        <v>-2.8666666666666671</v>
      </c>
    </row>
    <row r="159" spans="1:23">
      <c r="A159" s="52"/>
      <c r="C159">
        <v>9</v>
      </c>
      <c r="D159" s="1">
        <v>17</v>
      </c>
      <c r="E159" s="1">
        <v>22</v>
      </c>
      <c r="F159" s="1">
        <f t="shared" si="11"/>
        <v>0.36666666666666664</v>
      </c>
      <c r="G159" s="1">
        <f t="shared" si="12"/>
        <v>17.366666666666667</v>
      </c>
      <c r="I159">
        <v>13</v>
      </c>
      <c r="J159" s="1">
        <v>7.85</v>
      </c>
      <c r="K159" s="1">
        <v>5.15</v>
      </c>
      <c r="L159" s="1">
        <f t="shared" si="13"/>
        <v>2.6999999999999993</v>
      </c>
      <c r="M159" s="17">
        <v>14</v>
      </c>
      <c r="N159" s="1">
        <v>19.883333333333333</v>
      </c>
      <c r="O159" s="1">
        <v>19.25</v>
      </c>
      <c r="P159" s="1">
        <f t="shared" si="14"/>
        <v>0.63333333333333286</v>
      </c>
      <c r="S159" s="91">
        <v>13</v>
      </c>
      <c r="T159" s="35">
        <v>2.6999999999999993</v>
      </c>
      <c r="V159" s="34">
        <v>14</v>
      </c>
      <c r="W159" s="35">
        <v>0.63333333333333286</v>
      </c>
    </row>
    <row r="160" spans="1:23">
      <c r="C160">
        <v>9</v>
      </c>
      <c r="D160" s="1">
        <v>18</v>
      </c>
      <c r="E160" s="1">
        <v>44</v>
      </c>
      <c r="F160" s="1">
        <f t="shared" si="11"/>
        <v>0.73333333333333328</v>
      </c>
      <c r="G160" s="1">
        <f t="shared" si="12"/>
        <v>18.733333333333334</v>
      </c>
      <c r="I160">
        <v>14</v>
      </c>
      <c r="J160" s="1">
        <v>0.83333333333333337</v>
      </c>
      <c r="K160" s="1">
        <v>5.12</v>
      </c>
      <c r="L160" s="1">
        <f t="shared" si="13"/>
        <v>-4.2866666666666671</v>
      </c>
      <c r="M160" s="17">
        <v>15</v>
      </c>
      <c r="N160" s="1">
        <v>17.05</v>
      </c>
      <c r="O160" s="1">
        <v>19.283333333333335</v>
      </c>
      <c r="P160" s="1">
        <f t="shared" si="14"/>
        <v>-2.2333333333333343</v>
      </c>
      <c r="S160" s="91">
        <v>14</v>
      </c>
      <c r="T160" s="35">
        <v>-4.2866666666666671</v>
      </c>
      <c r="V160" s="34">
        <v>15</v>
      </c>
      <c r="W160" s="35">
        <v>-2.2333333333333343</v>
      </c>
    </row>
    <row r="161" spans="2:23">
      <c r="C161">
        <v>10</v>
      </c>
      <c r="D161" s="1">
        <v>11</v>
      </c>
      <c r="E161" s="1">
        <v>6</v>
      </c>
      <c r="F161" s="1">
        <f t="shared" si="11"/>
        <v>0.1</v>
      </c>
      <c r="G161" s="1">
        <f t="shared" si="12"/>
        <v>11.1</v>
      </c>
      <c r="I161">
        <v>14</v>
      </c>
      <c r="J161" s="1">
        <v>5.3666666666666663</v>
      </c>
      <c r="K161" s="1">
        <v>5.12</v>
      </c>
      <c r="L161" s="1">
        <f t="shared" si="13"/>
        <v>0.24666666666666615</v>
      </c>
      <c r="M161" s="17">
        <v>16</v>
      </c>
      <c r="N161" s="1">
        <v>19.583333333333332</v>
      </c>
      <c r="O161" s="1">
        <v>19.316666666666666</v>
      </c>
      <c r="P161" s="1">
        <f t="shared" si="14"/>
        <v>0.26666666666666572</v>
      </c>
      <c r="S161" s="91">
        <v>14</v>
      </c>
      <c r="T161" s="35">
        <v>0.24666666666666615</v>
      </c>
      <c r="V161" s="34">
        <v>16</v>
      </c>
      <c r="W161" s="35">
        <v>0.26666666666666572</v>
      </c>
    </row>
    <row r="162" spans="2:23">
      <c r="B162" t="s">
        <v>155</v>
      </c>
      <c r="C162">
        <v>10</v>
      </c>
      <c r="D162" s="15">
        <v>15</v>
      </c>
      <c r="E162" s="15">
        <v>37</v>
      </c>
      <c r="F162" s="15">
        <f t="shared" si="11"/>
        <v>0.6166666666666667</v>
      </c>
      <c r="G162" s="15">
        <f t="shared" si="12"/>
        <v>15.616666666666667</v>
      </c>
      <c r="I162">
        <v>14</v>
      </c>
      <c r="J162" s="1">
        <v>9.7166666666666668</v>
      </c>
      <c r="K162" s="1">
        <v>5.12</v>
      </c>
      <c r="L162" s="1">
        <f t="shared" si="13"/>
        <v>4.5966666666666667</v>
      </c>
      <c r="M162" s="17">
        <v>18</v>
      </c>
      <c r="N162" s="1">
        <v>15.733333333333333</v>
      </c>
      <c r="O162" s="1">
        <v>19.383333333333333</v>
      </c>
      <c r="P162" s="1">
        <f t="shared" si="14"/>
        <v>-3.6500000000000004</v>
      </c>
      <c r="S162" s="91">
        <v>14</v>
      </c>
      <c r="T162" s="35">
        <v>4.5966666666666667</v>
      </c>
      <c r="V162" s="34">
        <v>18</v>
      </c>
      <c r="W162" s="35">
        <v>-3.6500000000000004</v>
      </c>
    </row>
    <row r="163" spans="2:23">
      <c r="C163">
        <v>11</v>
      </c>
      <c r="D163" s="1">
        <v>12</v>
      </c>
      <c r="E163" s="1">
        <v>59</v>
      </c>
      <c r="F163" s="1">
        <f t="shared" si="11"/>
        <v>0.98333333333333328</v>
      </c>
      <c r="G163" s="1">
        <f t="shared" si="12"/>
        <v>12.983333333333333</v>
      </c>
      <c r="I163">
        <v>17</v>
      </c>
      <c r="J163" s="1">
        <v>6.7166666666666668</v>
      </c>
      <c r="K163" s="1">
        <v>4.9800000000000004</v>
      </c>
      <c r="L163" s="1">
        <f t="shared" si="13"/>
        <v>1.7366666666666664</v>
      </c>
      <c r="M163" s="17">
        <v>22</v>
      </c>
      <c r="N163" s="1">
        <v>14.15</v>
      </c>
      <c r="O163" s="1">
        <v>19.516666666666666</v>
      </c>
      <c r="P163" s="1">
        <f t="shared" si="14"/>
        <v>-5.3666666666666654</v>
      </c>
      <c r="S163" s="91">
        <v>17</v>
      </c>
      <c r="T163" s="35">
        <v>1.7366666666666664</v>
      </c>
      <c r="V163" s="34">
        <v>22</v>
      </c>
      <c r="W163" s="35">
        <v>-5.3666666666666654</v>
      </c>
    </row>
    <row r="164" spans="2:23">
      <c r="C164">
        <v>11</v>
      </c>
      <c r="D164" s="13">
        <v>18</v>
      </c>
      <c r="E164" s="13">
        <v>37</v>
      </c>
      <c r="F164" s="13">
        <f t="shared" si="11"/>
        <v>0.6166666666666667</v>
      </c>
      <c r="G164" s="13">
        <f t="shared" si="12"/>
        <v>18.616666666666667</v>
      </c>
      <c r="I164">
        <v>19</v>
      </c>
      <c r="J164" s="1">
        <v>1.4</v>
      </c>
      <c r="K164" s="1">
        <v>4.9000000000000004</v>
      </c>
      <c r="L164" s="1">
        <f t="shared" si="13"/>
        <v>-3.5000000000000004</v>
      </c>
      <c r="M164" s="17">
        <v>27</v>
      </c>
      <c r="N164" s="1">
        <v>18.083333333333332</v>
      </c>
      <c r="O164" s="1">
        <v>19.683333333333334</v>
      </c>
      <c r="P164" s="1">
        <f t="shared" si="14"/>
        <v>-1.6000000000000014</v>
      </c>
      <c r="S164" s="91">
        <v>19</v>
      </c>
      <c r="T164" s="35">
        <v>-3.5000000000000004</v>
      </c>
      <c r="V164" s="34">
        <v>27</v>
      </c>
      <c r="W164" s="35">
        <v>-1.6000000000000014</v>
      </c>
    </row>
    <row r="165" spans="2:23">
      <c r="C165">
        <v>11</v>
      </c>
      <c r="D165" s="13">
        <v>18</v>
      </c>
      <c r="E165" s="13">
        <v>38</v>
      </c>
      <c r="F165" s="13">
        <f t="shared" si="11"/>
        <v>0.6333333333333333</v>
      </c>
      <c r="G165" s="13">
        <f t="shared" si="12"/>
        <v>18.633333333333333</v>
      </c>
      <c r="I165">
        <v>25</v>
      </c>
      <c r="J165" s="1">
        <v>4.416666666666667</v>
      </c>
      <c r="K165" s="1">
        <v>4.666666666666667</v>
      </c>
      <c r="L165" s="1">
        <f t="shared" si="13"/>
        <v>-0.25</v>
      </c>
      <c r="M165" s="17">
        <v>30</v>
      </c>
      <c r="N165" s="1">
        <v>19.166666666666668</v>
      </c>
      <c r="O165" s="1">
        <v>19.75</v>
      </c>
      <c r="P165" s="1">
        <f t="shared" si="14"/>
        <v>-0.58333333333333215</v>
      </c>
      <c r="S165" s="91">
        <v>25</v>
      </c>
      <c r="T165" s="35">
        <v>-0.25</v>
      </c>
      <c r="V165" s="34">
        <v>30</v>
      </c>
      <c r="W165" s="35">
        <v>-0.58333333333333215</v>
      </c>
    </row>
    <row r="166" spans="2:23">
      <c r="C166">
        <v>11</v>
      </c>
      <c r="D166" s="1">
        <v>22</v>
      </c>
      <c r="E166" s="1">
        <v>35</v>
      </c>
      <c r="F166" s="1">
        <f t="shared" si="11"/>
        <v>0.58333333333333337</v>
      </c>
      <c r="G166" s="1">
        <f t="shared" si="12"/>
        <v>22.583333333333332</v>
      </c>
      <c r="I166">
        <v>25</v>
      </c>
      <c r="J166" s="1">
        <v>11.05</v>
      </c>
      <c r="K166" s="1">
        <v>4.666666666666667</v>
      </c>
      <c r="L166" s="1">
        <f t="shared" si="13"/>
        <v>6.3833333333333337</v>
      </c>
      <c r="S166" s="91">
        <v>25</v>
      </c>
      <c r="T166" s="35">
        <v>6.3833333333333337</v>
      </c>
    </row>
    <row r="167" spans="2:23">
      <c r="C167">
        <v>11</v>
      </c>
      <c r="D167" s="1">
        <v>23</v>
      </c>
      <c r="E167" s="1">
        <v>10</v>
      </c>
      <c r="F167" s="1">
        <f t="shared" si="11"/>
        <v>0.16666666666666666</v>
      </c>
      <c r="G167" s="1">
        <f t="shared" si="12"/>
        <v>23.166666666666668</v>
      </c>
    </row>
    <row r="168" spans="2:23">
      <c r="C168">
        <v>12</v>
      </c>
      <c r="D168" s="1">
        <v>2</v>
      </c>
      <c r="E168" s="1">
        <v>18</v>
      </c>
      <c r="F168" s="1">
        <f t="shared" si="11"/>
        <v>0.3</v>
      </c>
      <c r="G168" s="1">
        <f t="shared" si="12"/>
        <v>2.2999999999999998</v>
      </c>
    </row>
    <row r="169" spans="2:23">
      <c r="C169">
        <v>12</v>
      </c>
      <c r="D169" s="1">
        <v>5</v>
      </c>
      <c r="E169" s="1">
        <v>51</v>
      </c>
      <c r="F169" s="1">
        <f t="shared" si="11"/>
        <v>0.85</v>
      </c>
      <c r="G169" s="1">
        <f t="shared" si="12"/>
        <v>5.85</v>
      </c>
    </row>
    <row r="170" spans="2:23">
      <c r="C170">
        <v>12</v>
      </c>
      <c r="D170" s="1">
        <v>11</v>
      </c>
      <c r="E170" s="1">
        <v>6</v>
      </c>
      <c r="F170" s="1">
        <f t="shared" si="11"/>
        <v>0.1</v>
      </c>
      <c r="G170" s="1">
        <f t="shared" si="12"/>
        <v>11.1</v>
      </c>
    </row>
    <row r="171" spans="2:23">
      <c r="C171">
        <v>12</v>
      </c>
      <c r="D171" s="1">
        <v>11</v>
      </c>
      <c r="E171" s="1">
        <v>9</v>
      </c>
      <c r="F171" s="1">
        <f t="shared" si="11"/>
        <v>0.15</v>
      </c>
      <c r="G171" s="1">
        <f t="shared" si="12"/>
        <v>11.15</v>
      </c>
    </row>
    <row r="172" spans="2:23">
      <c r="C172">
        <v>12</v>
      </c>
      <c r="D172" s="1">
        <v>21</v>
      </c>
      <c r="E172" s="1">
        <v>15</v>
      </c>
      <c r="F172" s="1">
        <f t="shared" si="11"/>
        <v>0.25</v>
      </c>
      <c r="G172" s="1">
        <f t="shared" si="12"/>
        <v>21.25</v>
      </c>
    </row>
    <row r="173" spans="2:23">
      <c r="C173">
        <v>13</v>
      </c>
      <c r="D173" s="1">
        <v>0</v>
      </c>
      <c r="E173" s="1">
        <v>13</v>
      </c>
      <c r="F173" s="1">
        <f t="shared" si="11"/>
        <v>0.21666666666666667</v>
      </c>
      <c r="G173" s="1">
        <f t="shared" si="12"/>
        <v>0.21666666666666667</v>
      </c>
    </row>
    <row r="174" spans="2:23">
      <c r="C174">
        <v>13</v>
      </c>
      <c r="D174" s="1">
        <v>0</v>
      </c>
      <c r="E174" s="1">
        <v>17</v>
      </c>
      <c r="F174" s="1">
        <f t="shared" si="11"/>
        <v>0.28333333333333333</v>
      </c>
      <c r="G174" s="1">
        <f t="shared" si="12"/>
        <v>0.28333333333333333</v>
      </c>
    </row>
    <row r="175" spans="2:23">
      <c r="C175">
        <v>13</v>
      </c>
      <c r="D175" s="1">
        <v>1</v>
      </c>
      <c r="E175" s="1">
        <v>59</v>
      </c>
      <c r="F175" s="1">
        <f t="shared" si="11"/>
        <v>0.98333333333333328</v>
      </c>
      <c r="G175" s="1">
        <f t="shared" si="12"/>
        <v>1.9833333333333334</v>
      </c>
    </row>
    <row r="176" spans="2:23">
      <c r="C176">
        <v>13</v>
      </c>
      <c r="D176" s="1">
        <v>7</v>
      </c>
      <c r="E176" s="1">
        <v>7</v>
      </c>
      <c r="F176" s="1">
        <f t="shared" si="11"/>
        <v>0.11666666666666667</v>
      </c>
      <c r="G176" s="1">
        <f t="shared" si="12"/>
        <v>7.1166666666666663</v>
      </c>
    </row>
    <row r="177" spans="2:7">
      <c r="C177">
        <v>13</v>
      </c>
      <c r="D177" s="1">
        <v>7</v>
      </c>
      <c r="E177" s="1">
        <v>51</v>
      </c>
      <c r="F177" s="1">
        <f t="shared" si="11"/>
        <v>0.85</v>
      </c>
      <c r="G177" s="1">
        <f t="shared" si="12"/>
        <v>7.85</v>
      </c>
    </row>
    <row r="178" spans="2:7">
      <c r="C178">
        <v>13</v>
      </c>
      <c r="D178" s="1">
        <v>20</v>
      </c>
      <c r="E178" s="1">
        <v>1</v>
      </c>
      <c r="F178" s="1">
        <f t="shared" si="11"/>
        <v>1.6666666666666666E-2</v>
      </c>
      <c r="G178" s="1">
        <f t="shared" si="12"/>
        <v>20.016666666666666</v>
      </c>
    </row>
    <row r="179" spans="2:7">
      <c r="C179">
        <v>14</v>
      </c>
      <c r="D179" s="1">
        <v>0</v>
      </c>
      <c r="E179" s="1">
        <v>50</v>
      </c>
      <c r="F179" s="1">
        <f t="shared" si="11"/>
        <v>0.83333333333333337</v>
      </c>
      <c r="G179" s="1">
        <f t="shared" si="12"/>
        <v>0.83333333333333337</v>
      </c>
    </row>
    <row r="180" spans="2:7">
      <c r="C180">
        <v>14</v>
      </c>
      <c r="D180" s="1">
        <v>5</v>
      </c>
      <c r="E180" s="1">
        <v>22</v>
      </c>
      <c r="F180" s="1">
        <f t="shared" si="11"/>
        <v>0.36666666666666664</v>
      </c>
      <c r="G180" s="1">
        <f t="shared" si="12"/>
        <v>5.3666666666666663</v>
      </c>
    </row>
    <row r="181" spans="2:7">
      <c r="C181">
        <v>14</v>
      </c>
      <c r="D181" s="1">
        <v>9</v>
      </c>
      <c r="E181" s="1">
        <v>43</v>
      </c>
      <c r="F181" s="1">
        <f t="shared" si="11"/>
        <v>0.71666666666666667</v>
      </c>
      <c r="G181" s="1">
        <f t="shared" si="12"/>
        <v>9.7166666666666668</v>
      </c>
    </row>
    <row r="182" spans="2:7">
      <c r="C182">
        <v>14</v>
      </c>
      <c r="D182" s="1">
        <v>13</v>
      </c>
      <c r="E182" s="1">
        <v>46</v>
      </c>
      <c r="F182" s="1">
        <f t="shared" si="11"/>
        <v>0.76666666666666672</v>
      </c>
      <c r="G182" s="1">
        <f t="shared" si="12"/>
        <v>13.766666666666667</v>
      </c>
    </row>
    <row r="183" spans="2:7">
      <c r="C183">
        <v>14</v>
      </c>
      <c r="D183" s="1">
        <v>16</v>
      </c>
      <c r="E183" s="1">
        <v>23</v>
      </c>
      <c r="F183" s="1">
        <f t="shared" si="11"/>
        <v>0.38333333333333336</v>
      </c>
      <c r="G183" s="1">
        <f t="shared" si="12"/>
        <v>16.383333333333333</v>
      </c>
    </row>
    <row r="184" spans="2:7">
      <c r="C184">
        <v>14</v>
      </c>
      <c r="D184" s="1">
        <v>19</v>
      </c>
      <c r="E184" s="1">
        <v>53</v>
      </c>
      <c r="F184" s="1">
        <f t="shared" si="11"/>
        <v>0.8833333333333333</v>
      </c>
      <c r="G184" s="1">
        <f t="shared" si="12"/>
        <v>19.883333333333333</v>
      </c>
    </row>
    <row r="185" spans="2:7">
      <c r="C185">
        <v>15</v>
      </c>
      <c r="D185" s="1">
        <v>17</v>
      </c>
      <c r="E185" s="1">
        <v>3</v>
      </c>
      <c r="F185" s="1">
        <f t="shared" si="11"/>
        <v>0.05</v>
      </c>
      <c r="G185" s="1">
        <f t="shared" si="12"/>
        <v>17.05</v>
      </c>
    </row>
    <row r="186" spans="2:7">
      <c r="C186">
        <v>16</v>
      </c>
      <c r="D186" s="1">
        <v>19</v>
      </c>
      <c r="E186" s="1">
        <v>35</v>
      </c>
      <c r="F186" s="1">
        <f t="shared" si="11"/>
        <v>0.58333333333333337</v>
      </c>
      <c r="G186" s="1">
        <f t="shared" si="12"/>
        <v>19.583333333333332</v>
      </c>
    </row>
    <row r="187" spans="2:7">
      <c r="C187">
        <v>17</v>
      </c>
      <c r="D187" s="1">
        <v>6</v>
      </c>
      <c r="E187" s="1">
        <v>43</v>
      </c>
      <c r="F187" s="1">
        <f t="shared" si="11"/>
        <v>0.71666666666666667</v>
      </c>
      <c r="G187" s="1">
        <f t="shared" si="12"/>
        <v>6.7166666666666668</v>
      </c>
    </row>
    <row r="188" spans="2:7">
      <c r="C188">
        <v>18</v>
      </c>
      <c r="D188" s="1">
        <v>15</v>
      </c>
      <c r="E188" s="1">
        <v>44</v>
      </c>
      <c r="F188" s="1">
        <f t="shared" si="11"/>
        <v>0.73333333333333328</v>
      </c>
      <c r="G188" s="1">
        <f t="shared" si="12"/>
        <v>15.733333333333333</v>
      </c>
    </row>
    <row r="189" spans="2:7">
      <c r="C189">
        <v>19</v>
      </c>
      <c r="D189" s="1">
        <v>1</v>
      </c>
      <c r="E189" s="1">
        <v>24</v>
      </c>
      <c r="F189" s="1">
        <f t="shared" si="11"/>
        <v>0.4</v>
      </c>
      <c r="G189" s="1">
        <f t="shared" si="12"/>
        <v>1.4</v>
      </c>
    </row>
    <row r="190" spans="2:7">
      <c r="B190" t="s">
        <v>66</v>
      </c>
      <c r="C190">
        <v>22</v>
      </c>
      <c r="D190" s="15">
        <v>14</v>
      </c>
      <c r="E190" s="15">
        <v>9</v>
      </c>
      <c r="F190" s="15">
        <f t="shared" si="11"/>
        <v>0.15</v>
      </c>
      <c r="G190" s="15">
        <f t="shared" si="12"/>
        <v>14.15</v>
      </c>
    </row>
    <row r="191" spans="2:7">
      <c r="C191">
        <v>25</v>
      </c>
      <c r="D191" s="1">
        <v>4</v>
      </c>
      <c r="E191" s="1">
        <v>25</v>
      </c>
      <c r="F191" s="1">
        <f t="shared" si="11"/>
        <v>0.41666666666666669</v>
      </c>
      <c r="G191" s="1">
        <f t="shared" si="12"/>
        <v>4.416666666666667</v>
      </c>
    </row>
    <row r="192" spans="2:7">
      <c r="C192">
        <v>25</v>
      </c>
      <c r="D192" s="1">
        <v>11</v>
      </c>
      <c r="E192" s="1">
        <v>3</v>
      </c>
      <c r="F192" s="1">
        <f t="shared" si="11"/>
        <v>0.05</v>
      </c>
      <c r="G192" s="1">
        <f t="shared" si="12"/>
        <v>11.05</v>
      </c>
    </row>
    <row r="193" spans="1:7">
      <c r="C193">
        <v>27</v>
      </c>
      <c r="D193" s="1">
        <v>18</v>
      </c>
      <c r="E193" s="1">
        <v>5</v>
      </c>
      <c r="F193" s="1">
        <f t="shared" si="11"/>
        <v>8.3333333333333329E-2</v>
      </c>
      <c r="G193" s="1">
        <f t="shared" si="12"/>
        <v>18.083333333333332</v>
      </c>
    </row>
    <row r="194" spans="1:7">
      <c r="C194">
        <v>30</v>
      </c>
      <c r="D194" s="1">
        <v>19</v>
      </c>
      <c r="E194" s="1">
        <v>10</v>
      </c>
      <c r="F194" s="1">
        <f t="shared" si="11"/>
        <v>0.16666666666666666</v>
      </c>
      <c r="G194" s="1">
        <f t="shared" si="12"/>
        <v>19.166666666666668</v>
      </c>
    </row>
    <row r="195" spans="1:7">
      <c r="D195" s="1"/>
      <c r="E195" s="1"/>
      <c r="F195" s="1"/>
      <c r="G195" s="1"/>
    </row>
    <row r="196" spans="1:7">
      <c r="D196" s="1"/>
      <c r="E196" s="1"/>
      <c r="F196" s="1"/>
      <c r="G196" s="1"/>
    </row>
    <row r="198" spans="1:7">
      <c r="A198" s="52"/>
    </row>
  </sheetData>
  <sortState ref="AK4:AK93">
    <sortCondition ref="AK4:AK93"/>
  </sortState>
  <mergeCells count="4">
    <mergeCell ref="AC2:AD2"/>
    <mergeCell ref="S2:T2"/>
    <mergeCell ref="V2:W2"/>
    <mergeCell ref="Z2:AA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 AND METHODOLOGY</vt:lpstr>
      <vt:lpstr>EXAMPLE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Pettigrew</dc:creator>
  <cp:lastModifiedBy>G Pettigrew</cp:lastModifiedBy>
  <dcterms:created xsi:type="dcterms:W3CDTF">2020-12-09T16:17:05Z</dcterms:created>
  <dcterms:modified xsi:type="dcterms:W3CDTF">2021-01-10T09:59:38Z</dcterms:modified>
</cp:coreProperties>
</file>