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ippekok/Documents/Articles in preparation/Oreophrynella diet/02_Submitted/Revised/"/>
    </mc:Choice>
  </mc:AlternateContent>
  <xr:revisionPtr revIDLastSave="0" documentId="13_ncr:1_{8AE61140-8A9A-C248-A5E1-80DE0F49E2A4}" xr6:coauthVersionLast="45" xr6:coauthVersionMax="45" xr10:uidLastSave="{00000000-0000-0000-0000-000000000000}"/>
  <bookViews>
    <workbookView xWindow="28800" yWindow="460" windowWidth="36760" windowHeight="19980" xr2:uid="{2A6566C7-9E62-4B36-9D89-EA8103734D88}"/>
  </bookViews>
  <sheets>
    <sheet name="Tabelle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1" i="1" l="1"/>
  <c r="O101" i="1"/>
  <c r="O100" i="1"/>
  <c r="N101" i="1"/>
  <c r="N100" i="1"/>
  <c r="M101" i="1"/>
  <c r="M100" i="1"/>
  <c r="L101" i="1"/>
  <c r="L100" i="1"/>
  <c r="K101" i="1"/>
  <c r="K100" i="1"/>
  <c r="J101" i="1"/>
  <c r="J100" i="1"/>
  <c r="I101" i="1"/>
  <c r="I100" i="1"/>
  <c r="H101" i="1"/>
  <c r="H100" i="1"/>
  <c r="G101" i="1"/>
  <c r="G100" i="1"/>
  <c r="F101" i="1"/>
  <c r="F100" i="1"/>
  <c r="E101" i="1"/>
  <c r="E100" i="1"/>
  <c r="D101" i="1"/>
  <c r="D100" i="1"/>
  <c r="P2" i="1" l="1"/>
  <c r="P3" i="1"/>
  <c r="P4" i="1"/>
  <c r="P5" i="1"/>
  <c r="P9" i="1"/>
  <c r="P11" i="1"/>
  <c r="P12" i="1"/>
  <c r="P13" i="1"/>
  <c r="P14" i="1"/>
  <c r="P15" i="1"/>
  <c r="P16" i="1"/>
  <c r="P17" i="1"/>
  <c r="P18" i="1"/>
  <c r="P19" i="1"/>
  <c r="P20" i="1"/>
  <c r="P24" i="1"/>
  <c r="P25" i="1"/>
  <c r="P26" i="1"/>
  <c r="P27" i="1"/>
  <c r="P28" i="1"/>
  <c r="P30" i="1"/>
  <c r="P32" i="1"/>
  <c r="P33" i="1"/>
  <c r="P34" i="1"/>
  <c r="P35" i="1"/>
  <c r="P36" i="1"/>
  <c r="P37" i="1"/>
  <c r="P38" i="1"/>
  <c r="P40" i="1"/>
  <c r="P41" i="1"/>
  <c r="P43" i="1"/>
  <c r="P45" i="1"/>
  <c r="P46" i="1"/>
  <c r="P54" i="1"/>
  <c r="P56" i="1"/>
  <c r="P58" i="1"/>
  <c r="P59" i="1"/>
  <c r="P60" i="1"/>
  <c r="P61" i="1"/>
  <c r="P62" i="1"/>
  <c r="P64" i="1"/>
  <c r="P65" i="1"/>
  <c r="P66" i="1"/>
  <c r="P67" i="1"/>
  <c r="P71" i="1"/>
  <c r="P72" i="1"/>
  <c r="P73" i="1"/>
  <c r="P76" i="1"/>
  <c r="P82" i="1"/>
  <c r="P84" i="1"/>
  <c r="P85" i="1"/>
  <c r="P78" i="1" l="1"/>
  <c r="P77" i="1"/>
  <c r="P75" i="1"/>
  <c r="P74" i="1"/>
  <c r="P70" i="1"/>
  <c r="P69" i="1"/>
  <c r="P68" i="1"/>
  <c r="P63" i="1"/>
  <c r="P57" i="1"/>
  <c r="P55" i="1"/>
  <c r="P53" i="1"/>
  <c r="P52" i="1"/>
  <c r="P51" i="1"/>
  <c r="P50" i="1"/>
  <c r="P49" i="1"/>
  <c r="P48" i="1"/>
  <c r="P47" i="1"/>
  <c r="P44" i="1"/>
  <c r="P42" i="1"/>
  <c r="P39" i="1"/>
  <c r="P31" i="1"/>
  <c r="P23" i="1"/>
  <c r="P22" i="1"/>
  <c r="P21" i="1"/>
  <c r="P10" i="1"/>
  <c r="P8" i="1"/>
  <c r="P7" i="1"/>
  <c r="P6" i="1"/>
  <c r="O88" i="1"/>
  <c r="N88" i="1"/>
  <c r="M88" i="1"/>
  <c r="L88" i="1"/>
  <c r="K88" i="1"/>
  <c r="J88" i="1"/>
  <c r="I88" i="1"/>
  <c r="H88" i="1"/>
  <c r="G88" i="1"/>
  <c r="F88" i="1"/>
  <c r="E88" i="1"/>
  <c r="D88" i="1"/>
  <c r="P88" i="1" l="1"/>
</calcChain>
</file>

<file path=xl/sharedStrings.xml><?xml version="1.0" encoding="utf-8"?>
<sst xmlns="http://schemas.openxmlformats.org/spreadsheetml/2006/main" count="205" uniqueCount="117">
  <si>
    <t>Acari</t>
  </si>
  <si>
    <t>Formicidae</t>
  </si>
  <si>
    <t>Coleoptera</t>
  </si>
  <si>
    <t>Annelida</t>
  </si>
  <si>
    <t>Hemiptera</t>
  </si>
  <si>
    <t>Araneae</t>
  </si>
  <si>
    <t>Pseudoscorpionida</t>
  </si>
  <si>
    <t>Heteroptera</t>
  </si>
  <si>
    <t>Hymenoptera</t>
  </si>
  <si>
    <t>Diptera</t>
  </si>
  <si>
    <t>Diplopoda</t>
  </si>
  <si>
    <t>%N ALL</t>
  </si>
  <si>
    <t>%N M</t>
  </si>
  <si>
    <t>%N F</t>
  </si>
  <si>
    <t>%N JUV</t>
  </si>
  <si>
    <t>#stomachs</t>
  </si>
  <si>
    <t>#preys</t>
  </si>
  <si>
    <t>F</t>
  </si>
  <si>
    <t>Field#</t>
  </si>
  <si>
    <t>SVL</t>
  </si>
  <si>
    <t>Sex</t>
  </si>
  <si>
    <t>JUV</t>
  </si>
  <si>
    <t>%FO ALL</t>
  </si>
  <si>
    <t>NA</t>
  </si>
  <si>
    <t>PK4407</t>
  </si>
  <si>
    <t>PK4408</t>
  </si>
  <si>
    <t>PK4409</t>
  </si>
  <si>
    <t>PK4410</t>
  </si>
  <si>
    <t>PK4411</t>
  </si>
  <si>
    <t>PK4412</t>
  </si>
  <si>
    <t>PK4413</t>
  </si>
  <si>
    <t>PK4414</t>
  </si>
  <si>
    <t>PK4415</t>
  </si>
  <si>
    <t>PK4416</t>
  </si>
  <si>
    <t>PK4417</t>
  </si>
  <si>
    <t>PK4418</t>
  </si>
  <si>
    <t>PK4419</t>
  </si>
  <si>
    <t>PK4420</t>
  </si>
  <si>
    <t>PK4421</t>
  </si>
  <si>
    <t>PK4422</t>
  </si>
  <si>
    <t>PK4423</t>
  </si>
  <si>
    <t>PK4424</t>
  </si>
  <si>
    <t>PK4425</t>
  </si>
  <si>
    <t>PK4426</t>
  </si>
  <si>
    <t>PK4427</t>
  </si>
  <si>
    <t>PK4428</t>
  </si>
  <si>
    <t>PK4429</t>
  </si>
  <si>
    <t>PK4430</t>
  </si>
  <si>
    <t>PK4431</t>
  </si>
  <si>
    <t>PK4432</t>
  </si>
  <si>
    <t>PK4435</t>
  </si>
  <si>
    <t>PK4436</t>
  </si>
  <si>
    <t>PK4438</t>
  </si>
  <si>
    <t>PK4439</t>
  </si>
  <si>
    <t>PK4440</t>
  </si>
  <si>
    <t>PK4441</t>
  </si>
  <si>
    <t>PK4442</t>
  </si>
  <si>
    <t>PK4443</t>
  </si>
  <si>
    <t>PK4444</t>
  </si>
  <si>
    <t>PK4445</t>
  </si>
  <si>
    <t>PK4446</t>
  </si>
  <si>
    <t>PK4447</t>
  </si>
  <si>
    <t>PK4448</t>
  </si>
  <si>
    <t>PK4449</t>
  </si>
  <si>
    <t>PK4450</t>
  </si>
  <si>
    <t>PK4451</t>
  </si>
  <si>
    <t>PK4452</t>
  </si>
  <si>
    <t>PK4453</t>
  </si>
  <si>
    <t>PK4454</t>
  </si>
  <si>
    <t>PK4455</t>
  </si>
  <si>
    <t>PK4456</t>
  </si>
  <si>
    <t>PK4457</t>
  </si>
  <si>
    <t>PK4458</t>
  </si>
  <si>
    <t>PK4459</t>
  </si>
  <si>
    <t>PK4460</t>
  </si>
  <si>
    <t>PK4462</t>
  </si>
  <si>
    <t>PK4463</t>
  </si>
  <si>
    <t>PK4464</t>
  </si>
  <si>
    <t>PK4465</t>
  </si>
  <si>
    <t>PK4466</t>
  </si>
  <si>
    <t>PK4467</t>
  </si>
  <si>
    <t>PK4468</t>
  </si>
  <si>
    <t>PK4469</t>
  </si>
  <si>
    <t>PK4470</t>
  </si>
  <si>
    <t>PK4472</t>
  </si>
  <si>
    <t>PK4473</t>
  </si>
  <si>
    <t>PK4474</t>
  </si>
  <si>
    <t>PK4475</t>
  </si>
  <si>
    <t>PK4476</t>
  </si>
  <si>
    <t>PK4477</t>
  </si>
  <si>
    <t>PK4478</t>
  </si>
  <si>
    <t>PK4479</t>
  </si>
  <si>
    <t>PK4480</t>
  </si>
  <si>
    <t>PK4481</t>
  </si>
  <si>
    <t>PK4482</t>
  </si>
  <si>
    <t>PK4483</t>
  </si>
  <si>
    <t>PK4484</t>
  </si>
  <si>
    <t>PK4485</t>
  </si>
  <si>
    <t>PK4486</t>
  </si>
  <si>
    <t>PK4487</t>
  </si>
  <si>
    <t>PK4488</t>
  </si>
  <si>
    <t>PK4489</t>
  </si>
  <si>
    <t>PK4490</t>
  </si>
  <si>
    <t>PK4491</t>
  </si>
  <si>
    <t>PK4492</t>
  </si>
  <si>
    <t>PK4493</t>
  </si>
  <si>
    <t>PK4494</t>
  </si>
  <si>
    <t>PK4495</t>
  </si>
  <si>
    <t>PK4496</t>
  </si>
  <si>
    <t>Lepidoptera</t>
  </si>
  <si>
    <t>1 empty</t>
  </si>
  <si>
    <t>5 no ID prey</t>
  </si>
  <si>
    <t>85 [80]</t>
  </si>
  <si>
    <t>M</t>
  </si>
  <si>
    <t>49 M</t>
  </si>
  <si>
    <t>31 F</t>
  </si>
  <si>
    <t>5 JUV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</si>
</sst>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0" borderId="0" xfId="0" applyFont="1" applyFill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3" fillId="3" borderId="0" xfId="0" applyFont="1" applyFill="1"/>
    <xf numFmtId="0" fontId="3" fillId="4" borderId="0" xfId="0" applyFont="1" applyFill="1" applyBorder="1"/>
    <xf numFmtId="0" fontId="3" fillId="4" borderId="0" xfId="0" applyFont="1" applyFill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2" fontId="4" fillId="0" borderId="0" xfId="0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" fillId="0" borderId="1" xfId="0" applyFont="1" applyBorder="1"/>
    <xf numFmtId="0" fontId="1" fillId="0" borderId="0" xfId="0" applyFont="1" applyAlignment="1">
      <alignment horizontal="right"/>
    </xf>
    <xf numFmtId="1" fontId="3" fillId="0" borderId="0" xfId="0" applyNumberFormat="1" applyFont="1"/>
    <xf numFmtId="0" fontId="4" fillId="0" borderId="1" xfId="0" applyFont="1" applyBorder="1"/>
    <xf numFmtId="164" fontId="2" fillId="5" borderId="0" xfId="0" applyNumberFormat="1" applyFont="1" applyFill="1"/>
    <xf numFmtId="164" fontId="2" fillId="0" borderId="0" xfId="0" applyNumberFormat="1" applyFont="1"/>
    <xf numFmtId="164" fontId="2" fillId="0" borderId="0" xfId="0" applyNumberFormat="1" applyFont="1" applyFill="1"/>
    <xf numFmtId="0" fontId="4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225E0-A8D3-4FEC-9AC0-1964CE4F00E2}">
  <dimension ref="A1:P117"/>
  <sheetViews>
    <sheetView tabSelected="1" zoomScale="200" zoomScaleNormal="200" workbookViewId="0">
      <pane ySplit="1" topLeftCell="A85" activePane="bottomLeft" state="frozen"/>
      <selection pane="bottomLeft" activeCell="H104" sqref="H104"/>
    </sheetView>
  </sheetViews>
  <sheetFormatPr baseColWidth="10" defaultRowHeight="15" x14ac:dyDescent="0.2"/>
  <cols>
    <col min="1" max="1" width="11.33203125" style="5" bestFit="1" customWidth="1"/>
    <col min="2" max="2" width="4.6640625" style="5" bestFit="1" customWidth="1"/>
    <col min="3" max="3" width="4" style="5" bestFit="1" customWidth="1"/>
    <col min="4" max="4" width="9.83203125" style="5" bestFit="1" customWidth="1"/>
    <col min="5" max="5" width="5.1640625" style="5" bestFit="1" customWidth="1"/>
    <col min="6" max="6" width="9.83203125" style="5" bestFit="1" customWidth="1"/>
    <col min="7" max="7" width="8.1640625" style="5" bestFit="1" customWidth="1"/>
    <col min="8" max="8" width="12" style="5" bestFit="1" customWidth="1"/>
    <col min="9" max="9" width="10.83203125" style="5" bestFit="1" customWidth="1"/>
    <col min="10" max="10" width="7" style="5" bestFit="1" customWidth="1"/>
    <col min="11" max="11" width="7.6640625" style="5" bestFit="1" customWidth="1"/>
    <col min="12" max="12" width="15.83203125" style="5" bestFit="1" customWidth="1"/>
    <col min="13" max="13" width="9.5" style="5" bestFit="1" customWidth="1"/>
    <col min="14" max="14" width="9.1640625" style="5" bestFit="1" customWidth="1"/>
    <col min="15" max="15" width="10.6640625" style="5" bestFit="1" customWidth="1"/>
    <col min="16" max="16" width="6.33203125" style="5" bestFit="1" customWidth="1"/>
    <col min="17" max="16384" width="10.83203125" style="5"/>
  </cols>
  <sheetData>
    <row r="1" spans="1:16" s="4" customFormat="1" x14ac:dyDescent="0.2">
      <c r="A1" s="16" t="s">
        <v>18</v>
      </c>
      <c r="B1" s="16" t="s">
        <v>19</v>
      </c>
      <c r="C1" s="16" t="s">
        <v>20</v>
      </c>
      <c r="D1" s="15" t="s">
        <v>1</v>
      </c>
      <c r="E1" s="15" t="s">
        <v>0</v>
      </c>
      <c r="F1" s="15" t="s">
        <v>2</v>
      </c>
      <c r="G1" s="15" t="s">
        <v>3</v>
      </c>
      <c r="H1" s="15" t="s">
        <v>8</v>
      </c>
      <c r="I1" s="15" t="s">
        <v>7</v>
      </c>
      <c r="J1" s="15" t="s">
        <v>9</v>
      </c>
      <c r="K1" s="15" t="s">
        <v>5</v>
      </c>
      <c r="L1" s="15" t="s">
        <v>6</v>
      </c>
      <c r="M1" s="15" t="s">
        <v>4</v>
      </c>
      <c r="N1" s="15" t="s">
        <v>10</v>
      </c>
      <c r="O1" s="15" t="s">
        <v>109</v>
      </c>
      <c r="P1" s="17" t="s">
        <v>16</v>
      </c>
    </row>
    <row r="2" spans="1:16" x14ac:dyDescent="0.2">
      <c r="A2" s="1" t="s">
        <v>24</v>
      </c>
      <c r="B2" s="26">
        <v>18.72</v>
      </c>
      <c r="C2" s="25" t="s">
        <v>113</v>
      </c>
      <c r="D2" s="5">
        <v>1</v>
      </c>
      <c r="E2" s="5">
        <v>3</v>
      </c>
      <c r="F2" s="5">
        <v>1</v>
      </c>
      <c r="P2" s="5">
        <f t="shared" ref="P2:P28" si="0">SUM(D2:O2)</f>
        <v>5</v>
      </c>
    </row>
    <row r="3" spans="1:16" x14ac:dyDescent="0.2">
      <c r="A3" s="1" t="s">
        <v>25</v>
      </c>
      <c r="B3" s="26">
        <v>18.45</v>
      </c>
      <c r="C3" s="25" t="s">
        <v>113</v>
      </c>
      <c r="E3" s="5">
        <v>5</v>
      </c>
      <c r="M3" s="5">
        <v>1</v>
      </c>
      <c r="P3" s="5">
        <f t="shared" si="0"/>
        <v>6</v>
      </c>
    </row>
    <row r="4" spans="1:16" x14ac:dyDescent="0.2">
      <c r="A4" s="1" t="s">
        <v>26</v>
      </c>
      <c r="B4" s="26">
        <v>17.54</v>
      </c>
      <c r="C4" s="25" t="s">
        <v>113</v>
      </c>
      <c r="E4" s="5">
        <v>1</v>
      </c>
      <c r="F4" s="5">
        <v>1</v>
      </c>
      <c r="G4" s="5">
        <v>1</v>
      </c>
      <c r="P4" s="5">
        <f t="shared" si="0"/>
        <v>3</v>
      </c>
    </row>
    <row r="5" spans="1:16" x14ac:dyDescent="0.2">
      <c r="A5" s="1" t="s">
        <v>27</v>
      </c>
      <c r="B5" s="26">
        <v>18.989999999999998</v>
      </c>
      <c r="C5" s="25" t="s">
        <v>113</v>
      </c>
      <c r="D5" s="5">
        <v>2</v>
      </c>
      <c r="F5" s="5">
        <v>1</v>
      </c>
      <c r="H5" s="5">
        <v>2</v>
      </c>
      <c r="P5" s="5">
        <f t="shared" si="0"/>
        <v>5</v>
      </c>
    </row>
    <row r="6" spans="1:16" x14ac:dyDescent="0.2">
      <c r="A6" s="1" t="s">
        <v>28</v>
      </c>
      <c r="B6" s="26">
        <v>20.59</v>
      </c>
      <c r="C6" s="25" t="s">
        <v>17</v>
      </c>
      <c r="D6" s="6"/>
      <c r="E6" s="5">
        <v>1</v>
      </c>
      <c r="F6" s="5">
        <v>1</v>
      </c>
      <c r="G6" s="5">
        <v>1</v>
      </c>
      <c r="P6" s="5">
        <f>SUM(D6:O6)</f>
        <v>3</v>
      </c>
    </row>
    <row r="7" spans="1:16" x14ac:dyDescent="0.2">
      <c r="A7" s="1" t="s">
        <v>29</v>
      </c>
      <c r="B7" s="26">
        <v>18.8</v>
      </c>
      <c r="C7" s="25" t="s">
        <v>17</v>
      </c>
      <c r="D7" s="6">
        <v>1</v>
      </c>
      <c r="F7" s="5">
        <v>1</v>
      </c>
      <c r="G7" s="5">
        <v>1</v>
      </c>
      <c r="M7" s="5">
        <v>1</v>
      </c>
      <c r="P7" s="5">
        <f>SUM(D7:O7)</f>
        <v>4</v>
      </c>
    </row>
    <row r="8" spans="1:16" x14ac:dyDescent="0.2">
      <c r="A8" s="1" t="s">
        <v>30</v>
      </c>
      <c r="B8" s="26">
        <v>23.44</v>
      </c>
      <c r="C8" s="25" t="s">
        <v>17</v>
      </c>
      <c r="D8" s="6">
        <v>1</v>
      </c>
      <c r="E8" s="5">
        <v>1</v>
      </c>
      <c r="P8" s="5">
        <f>SUM(D8:O8)</f>
        <v>2</v>
      </c>
    </row>
    <row r="9" spans="1:16" x14ac:dyDescent="0.2">
      <c r="A9" s="1" t="s">
        <v>31</v>
      </c>
      <c r="B9" s="26">
        <v>19.16</v>
      </c>
      <c r="C9" s="25" t="s">
        <v>113</v>
      </c>
      <c r="D9" s="6"/>
      <c r="E9" s="5">
        <v>8</v>
      </c>
      <c r="G9" s="5">
        <v>1</v>
      </c>
      <c r="P9" s="5">
        <f t="shared" si="0"/>
        <v>9</v>
      </c>
    </row>
    <row r="10" spans="1:16" x14ac:dyDescent="0.2">
      <c r="A10" s="1" t="s">
        <v>32</v>
      </c>
      <c r="B10" s="26">
        <v>21.11</v>
      </c>
      <c r="C10" s="25" t="s">
        <v>17</v>
      </c>
      <c r="D10" s="6">
        <v>1</v>
      </c>
      <c r="E10" s="5">
        <v>2</v>
      </c>
      <c r="M10" s="5">
        <v>1</v>
      </c>
      <c r="P10" s="5">
        <f>SUM(D10:O10)</f>
        <v>4</v>
      </c>
    </row>
    <row r="11" spans="1:16" x14ac:dyDescent="0.2">
      <c r="A11" s="1" t="s">
        <v>33</v>
      </c>
      <c r="B11" s="26">
        <v>19.14</v>
      </c>
      <c r="C11" s="25" t="s">
        <v>113</v>
      </c>
      <c r="D11" s="6"/>
      <c r="E11" s="5">
        <v>1</v>
      </c>
      <c r="P11" s="5">
        <f t="shared" si="0"/>
        <v>1</v>
      </c>
    </row>
    <row r="12" spans="1:16" x14ac:dyDescent="0.2">
      <c r="A12" s="1" t="s">
        <v>34</v>
      </c>
      <c r="B12" s="26">
        <v>20.51</v>
      </c>
      <c r="C12" s="25" t="s">
        <v>113</v>
      </c>
      <c r="D12" s="5">
        <v>2</v>
      </c>
      <c r="E12" s="5">
        <v>2</v>
      </c>
      <c r="F12" s="5">
        <v>1</v>
      </c>
      <c r="G12" s="5">
        <v>1</v>
      </c>
      <c r="P12" s="5">
        <f t="shared" si="0"/>
        <v>6</v>
      </c>
    </row>
    <row r="13" spans="1:16" x14ac:dyDescent="0.2">
      <c r="A13" s="1" t="s">
        <v>35</v>
      </c>
      <c r="B13" s="26">
        <v>19.739999999999998</v>
      </c>
      <c r="C13" s="25" t="s">
        <v>113</v>
      </c>
      <c r="I13" s="5">
        <v>1</v>
      </c>
      <c r="J13" s="5">
        <v>1</v>
      </c>
      <c r="P13" s="5">
        <f t="shared" si="0"/>
        <v>2</v>
      </c>
    </row>
    <row r="14" spans="1:16" x14ac:dyDescent="0.2">
      <c r="A14" s="1" t="s">
        <v>36</v>
      </c>
      <c r="B14" s="26">
        <v>20.2</v>
      </c>
      <c r="C14" s="25" t="s">
        <v>113</v>
      </c>
      <c r="G14" s="5">
        <v>1</v>
      </c>
      <c r="M14" s="5">
        <v>1</v>
      </c>
      <c r="P14" s="5">
        <f t="shared" si="0"/>
        <v>2</v>
      </c>
    </row>
    <row r="15" spans="1:16" x14ac:dyDescent="0.2">
      <c r="A15" s="1" t="s">
        <v>37</v>
      </c>
      <c r="B15" s="26">
        <v>17.600000000000001</v>
      </c>
      <c r="C15" s="25" t="s">
        <v>113</v>
      </c>
      <c r="D15" s="5">
        <v>1</v>
      </c>
      <c r="E15" s="5">
        <v>3</v>
      </c>
      <c r="P15" s="5">
        <f t="shared" si="0"/>
        <v>4</v>
      </c>
    </row>
    <row r="16" spans="1:16" x14ac:dyDescent="0.2">
      <c r="A16" s="1" t="s">
        <v>38</v>
      </c>
      <c r="B16" s="26">
        <v>17.57</v>
      </c>
      <c r="C16" s="25" t="s">
        <v>113</v>
      </c>
      <c r="D16" s="5">
        <v>4</v>
      </c>
      <c r="E16" s="5">
        <v>1</v>
      </c>
      <c r="N16" s="5">
        <v>1</v>
      </c>
      <c r="P16" s="5">
        <f t="shared" si="0"/>
        <v>6</v>
      </c>
    </row>
    <row r="17" spans="1:16" x14ac:dyDescent="0.2">
      <c r="A17" s="1" t="s">
        <v>39</v>
      </c>
      <c r="B17" s="26">
        <v>18.2</v>
      </c>
      <c r="C17" s="25" t="s">
        <v>113</v>
      </c>
      <c r="D17" s="5">
        <v>1</v>
      </c>
      <c r="E17" s="5">
        <v>1</v>
      </c>
      <c r="P17" s="5">
        <f t="shared" si="0"/>
        <v>2</v>
      </c>
    </row>
    <row r="18" spans="1:16" x14ac:dyDescent="0.2">
      <c r="A18" s="1" t="s">
        <v>40</v>
      </c>
      <c r="B18" s="26">
        <v>18.05</v>
      </c>
      <c r="C18" s="25" t="s">
        <v>113</v>
      </c>
      <c r="E18" s="5">
        <v>2</v>
      </c>
      <c r="O18" s="5">
        <v>1</v>
      </c>
      <c r="P18" s="5">
        <f t="shared" si="0"/>
        <v>3</v>
      </c>
    </row>
    <row r="19" spans="1:16" x14ac:dyDescent="0.2">
      <c r="A19" s="1" t="s">
        <v>41</v>
      </c>
      <c r="B19" s="26">
        <v>20.7</v>
      </c>
      <c r="C19" s="25" t="s">
        <v>113</v>
      </c>
      <c r="E19" s="5">
        <v>2</v>
      </c>
      <c r="F19" s="5">
        <v>2</v>
      </c>
      <c r="G19" s="5">
        <v>1</v>
      </c>
      <c r="J19" s="5">
        <v>2</v>
      </c>
      <c r="P19" s="5">
        <f t="shared" si="0"/>
        <v>7</v>
      </c>
    </row>
    <row r="20" spans="1:16" x14ac:dyDescent="0.2">
      <c r="A20" s="1" t="s">
        <v>42</v>
      </c>
      <c r="B20" s="26">
        <v>19.21</v>
      </c>
      <c r="C20" s="25" t="s">
        <v>113</v>
      </c>
      <c r="D20" s="5">
        <v>2</v>
      </c>
      <c r="M20" s="5">
        <v>1</v>
      </c>
      <c r="P20" s="5">
        <f t="shared" si="0"/>
        <v>3</v>
      </c>
    </row>
    <row r="21" spans="1:16" s="8" customFormat="1" x14ac:dyDescent="0.2">
      <c r="A21" s="1" t="s">
        <v>43</v>
      </c>
      <c r="B21" s="26">
        <v>22.94</v>
      </c>
      <c r="C21" s="25" t="s">
        <v>17</v>
      </c>
      <c r="D21" s="6">
        <v>1</v>
      </c>
      <c r="E21" s="6">
        <v>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22">
        <f>SUM(D21:O21)</f>
        <v>2</v>
      </c>
    </row>
    <row r="22" spans="1:16" x14ac:dyDescent="0.2">
      <c r="A22" s="1" t="s">
        <v>44</v>
      </c>
      <c r="B22" s="26">
        <v>18.329999999999998</v>
      </c>
      <c r="C22" s="25" t="s">
        <v>17</v>
      </c>
      <c r="D22" s="5">
        <v>1</v>
      </c>
      <c r="E22" s="5">
        <v>2</v>
      </c>
      <c r="O22" s="5">
        <v>1</v>
      </c>
      <c r="P22" s="5">
        <f>SUM(D22:O22)</f>
        <v>4</v>
      </c>
    </row>
    <row r="23" spans="1:16" x14ac:dyDescent="0.2">
      <c r="A23" s="1" t="s">
        <v>45</v>
      </c>
      <c r="B23" s="26">
        <v>18.13</v>
      </c>
      <c r="C23" s="25" t="s">
        <v>17</v>
      </c>
      <c r="E23" s="5">
        <v>1</v>
      </c>
      <c r="P23" s="5">
        <f>SUM(D23:O23)</f>
        <v>1</v>
      </c>
    </row>
    <row r="24" spans="1:16" x14ac:dyDescent="0.2">
      <c r="A24" s="1" t="s">
        <v>46</v>
      </c>
      <c r="B24" s="26">
        <v>18.38</v>
      </c>
      <c r="C24" s="25" t="s">
        <v>113</v>
      </c>
      <c r="E24" s="5">
        <v>1</v>
      </c>
      <c r="G24" s="5">
        <v>1</v>
      </c>
      <c r="O24" s="5">
        <v>1</v>
      </c>
      <c r="P24" s="5">
        <f t="shared" si="0"/>
        <v>3</v>
      </c>
    </row>
    <row r="25" spans="1:16" x14ac:dyDescent="0.2">
      <c r="A25" s="1" t="s">
        <v>47</v>
      </c>
      <c r="B25" s="26">
        <v>18.190000000000001</v>
      </c>
      <c r="C25" s="25" t="s">
        <v>113</v>
      </c>
      <c r="F25" s="5">
        <v>1</v>
      </c>
      <c r="P25" s="5">
        <f t="shared" si="0"/>
        <v>1</v>
      </c>
    </row>
    <row r="26" spans="1:16" x14ac:dyDescent="0.2">
      <c r="A26" s="1" t="s">
        <v>48</v>
      </c>
      <c r="B26" s="26">
        <v>19.37</v>
      </c>
      <c r="C26" s="25" t="s">
        <v>113</v>
      </c>
      <c r="E26" s="5">
        <v>1</v>
      </c>
      <c r="F26" s="5">
        <v>1</v>
      </c>
      <c r="P26" s="5">
        <f t="shared" si="0"/>
        <v>2</v>
      </c>
    </row>
    <row r="27" spans="1:16" x14ac:dyDescent="0.2">
      <c r="A27" s="1" t="s">
        <v>49</v>
      </c>
      <c r="B27" s="26">
        <v>18.149999999999999</v>
      </c>
      <c r="C27" s="25" t="s">
        <v>113</v>
      </c>
      <c r="E27" s="5">
        <v>1</v>
      </c>
      <c r="K27" s="5">
        <v>1</v>
      </c>
      <c r="P27" s="5">
        <f t="shared" si="0"/>
        <v>2</v>
      </c>
    </row>
    <row r="28" spans="1:16" x14ac:dyDescent="0.2">
      <c r="A28" s="1" t="s">
        <v>50</v>
      </c>
      <c r="B28" s="26">
        <v>13.6</v>
      </c>
      <c r="C28" s="27" t="s">
        <v>21</v>
      </c>
      <c r="D28" s="5">
        <v>2</v>
      </c>
      <c r="E28" s="5">
        <v>1</v>
      </c>
      <c r="F28" s="5">
        <v>1</v>
      </c>
      <c r="P28" s="5">
        <f t="shared" si="0"/>
        <v>4</v>
      </c>
    </row>
    <row r="29" spans="1:16" x14ac:dyDescent="0.2">
      <c r="A29" s="28" t="s">
        <v>51</v>
      </c>
      <c r="B29" s="26">
        <v>14.49</v>
      </c>
      <c r="C29" s="27" t="s">
        <v>21</v>
      </c>
      <c r="P29" s="29" t="s">
        <v>23</v>
      </c>
    </row>
    <row r="30" spans="1:16" x14ac:dyDescent="0.2">
      <c r="A30" s="1" t="s">
        <v>52</v>
      </c>
      <c r="B30" s="26">
        <v>20.34</v>
      </c>
      <c r="C30" s="25" t="s">
        <v>113</v>
      </c>
      <c r="D30" s="5">
        <v>1</v>
      </c>
      <c r="E30" s="5">
        <v>1</v>
      </c>
      <c r="P30" s="5">
        <f t="shared" ref="P30:P46" si="1">SUM(D30:O30)</f>
        <v>2</v>
      </c>
    </row>
    <row r="31" spans="1:16" x14ac:dyDescent="0.2">
      <c r="A31" s="1" t="s">
        <v>53</v>
      </c>
      <c r="B31" s="26">
        <v>20.85</v>
      </c>
      <c r="C31" s="25" t="s">
        <v>17</v>
      </c>
      <c r="E31" s="5">
        <v>1</v>
      </c>
      <c r="F31" s="5">
        <v>1</v>
      </c>
      <c r="P31" s="5">
        <f>SUM(D31:O31)</f>
        <v>2</v>
      </c>
    </row>
    <row r="32" spans="1:16" x14ac:dyDescent="0.2">
      <c r="A32" s="1" t="s">
        <v>54</v>
      </c>
      <c r="B32" s="26">
        <v>12.95</v>
      </c>
      <c r="C32" s="27" t="s">
        <v>21</v>
      </c>
      <c r="E32" s="5">
        <v>2</v>
      </c>
      <c r="F32" s="5">
        <v>1</v>
      </c>
      <c r="L32" s="5">
        <v>1</v>
      </c>
      <c r="P32" s="5">
        <f t="shared" si="1"/>
        <v>4</v>
      </c>
    </row>
    <row r="33" spans="1:16" x14ac:dyDescent="0.2">
      <c r="A33" s="1" t="s">
        <v>55</v>
      </c>
      <c r="B33" s="26">
        <v>20.329999999999998</v>
      </c>
      <c r="C33" s="25" t="s">
        <v>113</v>
      </c>
      <c r="E33" s="5">
        <v>1</v>
      </c>
      <c r="P33" s="5">
        <f t="shared" si="1"/>
        <v>1</v>
      </c>
    </row>
    <row r="34" spans="1:16" x14ac:dyDescent="0.2">
      <c r="A34" s="1" t="s">
        <v>56</v>
      </c>
      <c r="B34" s="26">
        <v>17.96</v>
      </c>
      <c r="C34" s="25" t="s">
        <v>113</v>
      </c>
      <c r="L34" s="5">
        <v>1</v>
      </c>
      <c r="P34" s="5">
        <f t="shared" si="1"/>
        <v>1</v>
      </c>
    </row>
    <row r="35" spans="1:16" x14ac:dyDescent="0.2">
      <c r="A35" s="1" t="s">
        <v>57</v>
      </c>
      <c r="B35" s="26">
        <v>17.55</v>
      </c>
      <c r="C35" s="25" t="s">
        <v>113</v>
      </c>
      <c r="E35" s="5">
        <v>1</v>
      </c>
      <c r="F35" s="5">
        <v>1</v>
      </c>
      <c r="P35" s="5">
        <f t="shared" si="1"/>
        <v>2</v>
      </c>
    </row>
    <row r="36" spans="1:16" x14ac:dyDescent="0.2">
      <c r="A36" s="1" t="s">
        <v>58</v>
      </c>
      <c r="B36" s="26">
        <v>18.13</v>
      </c>
      <c r="C36" s="25" t="s">
        <v>113</v>
      </c>
      <c r="D36" s="5">
        <v>2</v>
      </c>
      <c r="J36" s="5">
        <v>1</v>
      </c>
      <c r="P36" s="5">
        <f t="shared" si="1"/>
        <v>3</v>
      </c>
    </row>
    <row r="37" spans="1:16" x14ac:dyDescent="0.2">
      <c r="A37" s="1" t="s">
        <v>59</v>
      </c>
      <c r="B37" s="26">
        <v>18.75</v>
      </c>
      <c r="C37" s="25" t="s">
        <v>113</v>
      </c>
      <c r="E37" s="5">
        <v>1</v>
      </c>
      <c r="P37" s="5">
        <f t="shared" si="1"/>
        <v>1</v>
      </c>
    </row>
    <row r="38" spans="1:16" x14ac:dyDescent="0.2">
      <c r="A38" s="1" t="s">
        <v>60</v>
      </c>
      <c r="B38" s="26">
        <v>18.05</v>
      </c>
      <c r="C38" s="25" t="s">
        <v>113</v>
      </c>
      <c r="E38" s="5">
        <v>2</v>
      </c>
      <c r="P38" s="5">
        <f t="shared" si="1"/>
        <v>2</v>
      </c>
    </row>
    <row r="39" spans="1:16" x14ac:dyDescent="0.2">
      <c r="A39" s="1" t="s">
        <v>61</v>
      </c>
      <c r="B39" s="26">
        <v>16.940000000000001</v>
      </c>
      <c r="C39" s="25" t="s">
        <v>17</v>
      </c>
      <c r="E39" s="5">
        <v>1</v>
      </c>
      <c r="F39" s="5">
        <v>1</v>
      </c>
      <c r="J39" s="5">
        <v>1</v>
      </c>
      <c r="P39" s="5">
        <f>SUM(D39:O39)</f>
        <v>3</v>
      </c>
    </row>
    <row r="40" spans="1:16" x14ac:dyDescent="0.2">
      <c r="A40" s="1" t="s">
        <v>62</v>
      </c>
      <c r="B40" s="26">
        <v>18.38</v>
      </c>
      <c r="C40" s="25" t="s">
        <v>113</v>
      </c>
      <c r="E40" s="5">
        <v>1</v>
      </c>
      <c r="F40" s="5">
        <v>1</v>
      </c>
      <c r="P40" s="5">
        <f t="shared" si="1"/>
        <v>2</v>
      </c>
    </row>
    <row r="41" spans="1:16" x14ac:dyDescent="0.2">
      <c r="A41" s="1" t="s">
        <v>63</v>
      </c>
      <c r="B41" s="26">
        <v>18.53</v>
      </c>
      <c r="C41" s="25" t="s">
        <v>113</v>
      </c>
      <c r="E41" s="5">
        <v>2</v>
      </c>
      <c r="O41" s="5">
        <v>2</v>
      </c>
      <c r="P41" s="5">
        <f t="shared" si="1"/>
        <v>4</v>
      </c>
    </row>
    <row r="42" spans="1:16" x14ac:dyDescent="0.2">
      <c r="A42" s="1" t="s">
        <v>64</v>
      </c>
      <c r="B42" s="26">
        <v>22.23</v>
      </c>
      <c r="C42" s="25" t="s">
        <v>17</v>
      </c>
      <c r="J42" s="5">
        <v>1</v>
      </c>
      <c r="P42" s="5">
        <f>SUM(D42:O42)</f>
        <v>1</v>
      </c>
    </row>
    <row r="43" spans="1:16" x14ac:dyDescent="0.2">
      <c r="A43" s="1" t="s">
        <v>65</v>
      </c>
      <c r="B43" s="26">
        <v>17.14</v>
      </c>
      <c r="C43" s="25" t="s">
        <v>113</v>
      </c>
      <c r="D43" s="5">
        <v>1</v>
      </c>
      <c r="E43" s="5">
        <v>1</v>
      </c>
      <c r="P43" s="5">
        <f t="shared" si="1"/>
        <v>2</v>
      </c>
    </row>
    <row r="44" spans="1:16" x14ac:dyDescent="0.2">
      <c r="A44" s="1" t="s">
        <v>66</v>
      </c>
      <c r="B44" s="26">
        <v>20.34</v>
      </c>
      <c r="C44" s="25" t="s">
        <v>17</v>
      </c>
      <c r="E44" s="5">
        <v>1</v>
      </c>
      <c r="P44" s="5">
        <f>SUM(D44:O44)</f>
        <v>1</v>
      </c>
    </row>
    <row r="45" spans="1:16" x14ac:dyDescent="0.2">
      <c r="A45" s="1" t="s">
        <v>67</v>
      </c>
      <c r="B45" s="26">
        <v>12.16</v>
      </c>
      <c r="C45" s="27" t="s">
        <v>21</v>
      </c>
      <c r="E45" s="5">
        <v>2</v>
      </c>
      <c r="P45" s="5">
        <f t="shared" si="1"/>
        <v>2</v>
      </c>
    </row>
    <row r="46" spans="1:16" x14ac:dyDescent="0.2">
      <c r="A46" s="1" t="s">
        <v>68</v>
      </c>
      <c r="B46" s="26">
        <v>18.61</v>
      </c>
      <c r="C46" s="25" t="s">
        <v>113</v>
      </c>
      <c r="E46" s="5">
        <v>1</v>
      </c>
      <c r="P46" s="5">
        <f t="shared" si="1"/>
        <v>1</v>
      </c>
    </row>
    <row r="47" spans="1:16" s="8" customFormat="1" x14ac:dyDescent="0.2">
      <c r="A47" s="1" t="s">
        <v>69</v>
      </c>
      <c r="B47" s="26">
        <v>22.56</v>
      </c>
      <c r="C47" s="25" t="s">
        <v>17</v>
      </c>
      <c r="D47" s="6"/>
      <c r="E47" s="6"/>
      <c r="F47" s="6"/>
      <c r="G47" s="6"/>
      <c r="H47" s="6"/>
      <c r="I47" s="6"/>
      <c r="J47" s="6"/>
      <c r="K47" s="6"/>
      <c r="L47" s="6"/>
      <c r="M47" s="6">
        <v>1</v>
      </c>
      <c r="N47" s="6"/>
      <c r="O47" s="6">
        <v>1</v>
      </c>
      <c r="P47" s="22">
        <f t="shared" ref="P47:P61" si="2">SUM(D47:O47)</f>
        <v>2</v>
      </c>
    </row>
    <row r="48" spans="1:16" x14ac:dyDescent="0.2">
      <c r="A48" s="1" t="s">
        <v>70</v>
      </c>
      <c r="B48" s="26">
        <v>22.42</v>
      </c>
      <c r="C48" s="25" t="s">
        <v>17</v>
      </c>
      <c r="D48" s="5">
        <v>2</v>
      </c>
      <c r="O48" s="5">
        <v>1</v>
      </c>
      <c r="P48" s="5">
        <f t="shared" si="2"/>
        <v>3</v>
      </c>
    </row>
    <row r="49" spans="1:16" x14ac:dyDescent="0.2">
      <c r="A49" s="1" t="s">
        <v>71</v>
      </c>
      <c r="B49" s="26">
        <v>21.92</v>
      </c>
      <c r="C49" s="25" t="s">
        <v>17</v>
      </c>
      <c r="D49" s="5">
        <v>1</v>
      </c>
      <c r="P49" s="5">
        <f t="shared" si="2"/>
        <v>1</v>
      </c>
    </row>
    <row r="50" spans="1:16" x14ac:dyDescent="0.2">
      <c r="A50" s="1" t="s">
        <v>72</v>
      </c>
      <c r="B50" s="26">
        <v>23.12</v>
      </c>
      <c r="C50" s="25" t="s">
        <v>17</v>
      </c>
      <c r="I50" s="5">
        <v>1</v>
      </c>
      <c r="O50" s="5">
        <v>1</v>
      </c>
      <c r="P50" s="5">
        <f t="shared" si="2"/>
        <v>2</v>
      </c>
    </row>
    <row r="51" spans="1:16" x14ac:dyDescent="0.2">
      <c r="A51" s="1" t="s">
        <v>73</v>
      </c>
      <c r="B51" s="26">
        <v>20.170000000000002</v>
      </c>
      <c r="C51" s="25" t="s">
        <v>17</v>
      </c>
      <c r="I51" s="5">
        <v>2</v>
      </c>
      <c r="P51" s="5">
        <f t="shared" si="2"/>
        <v>2</v>
      </c>
    </row>
    <row r="52" spans="1:16" x14ac:dyDescent="0.2">
      <c r="A52" s="1" t="s">
        <v>74</v>
      </c>
      <c r="B52" s="26">
        <v>21.35</v>
      </c>
      <c r="C52" s="25" t="s">
        <v>17</v>
      </c>
      <c r="D52" s="5">
        <v>1</v>
      </c>
      <c r="E52" s="5">
        <v>1</v>
      </c>
      <c r="P52" s="5">
        <f t="shared" si="2"/>
        <v>2</v>
      </c>
    </row>
    <row r="53" spans="1:16" x14ac:dyDescent="0.2">
      <c r="A53" s="1" t="s">
        <v>75</v>
      </c>
      <c r="B53" s="26">
        <v>20.56</v>
      </c>
      <c r="C53" s="25" t="s">
        <v>17</v>
      </c>
      <c r="E53" s="5">
        <v>1</v>
      </c>
      <c r="P53" s="5">
        <f t="shared" si="2"/>
        <v>1</v>
      </c>
    </row>
    <row r="54" spans="1:16" x14ac:dyDescent="0.2">
      <c r="A54" s="1" t="s">
        <v>76</v>
      </c>
      <c r="B54" s="26">
        <v>20.51</v>
      </c>
      <c r="C54" s="25" t="s">
        <v>113</v>
      </c>
      <c r="D54" s="5">
        <v>1</v>
      </c>
      <c r="E54" s="5">
        <v>1</v>
      </c>
      <c r="J54" s="5">
        <v>1</v>
      </c>
      <c r="M54" s="5">
        <v>2</v>
      </c>
      <c r="P54" s="5">
        <f t="shared" si="2"/>
        <v>5</v>
      </c>
    </row>
    <row r="55" spans="1:16" x14ac:dyDescent="0.2">
      <c r="A55" s="1" t="s">
        <v>77</v>
      </c>
      <c r="B55" s="26">
        <v>20.37</v>
      </c>
      <c r="C55" s="25" t="s">
        <v>17</v>
      </c>
      <c r="E55" s="5">
        <v>1</v>
      </c>
      <c r="P55" s="5">
        <f t="shared" si="2"/>
        <v>1</v>
      </c>
    </row>
    <row r="56" spans="1:16" x14ac:dyDescent="0.2">
      <c r="A56" s="1" t="s">
        <v>78</v>
      </c>
      <c r="B56" s="26">
        <v>19.41</v>
      </c>
      <c r="C56" s="25" t="s">
        <v>113</v>
      </c>
      <c r="E56" s="5">
        <v>1</v>
      </c>
      <c r="P56" s="5">
        <f t="shared" si="2"/>
        <v>1</v>
      </c>
    </row>
    <row r="57" spans="1:16" x14ac:dyDescent="0.2">
      <c r="A57" s="1" t="s">
        <v>79</v>
      </c>
      <c r="B57" s="26">
        <v>22.29</v>
      </c>
      <c r="C57" s="25" t="s">
        <v>17</v>
      </c>
      <c r="E57" s="5">
        <v>1</v>
      </c>
      <c r="F57" s="5">
        <v>1</v>
      </c>
      <c r="P57" s="5">
        <f t="shared" si="2"/>
        <v>2</v>
      </c>
    </row>
    <row r="58" spans="1:16" x14ac:dyDescent="0.2">
      <c r="A58" s="1" t="s">
        <v>80</v>
      </c>
      <c r="B58" s="26">
        <v>19.190000000000001</v>
      </c>
      <c r="C58" s="25" t="s">
        <v>113</v>
      </c>
      <c r="E58" s="5">
        <v>1</v>
      </c>
      <c r="P58" s="5">
        <f t="shared" si="2"/>
        <v>1</v>
      </c>
    </row>
    <row r="59" spans="1:16" x14ac:dyDescent="0.2">
      <c r="A59" s="1" t="s">
        <v>81</v>
      </c>
      <c r="B59" s="26">
        <v>20.98</v>
      </c>
      <c r="C59" s="25" t="s">
        <v>113</v>
      </c>
      <c r="F59" s="5">
        <v>1</v>
      </c>
      <c r="P59" s="5">
        <f t="shared" si="2"/>
        <v>1</v>
      </c>
    </row>
    <row r="60" spans="1:16" x14ac:dyDescent="0.2">
      <c r="A60" s="1" t="s">
        <v>82</v>
      </c>
      <c r="B60" s="26">
        <v>19.98</v>
      </c>
      <c r="C60" s="25" t="s">
        <v>113</v>
      </c>
      <c r="F60" s="5">
        <v>1</v>
      </c>
      <c r="P60" s="5">
        <f t="shared" si="2"/>
        <v>1</v>
      </c>
    </row>
    <row r="61" spans="1:16" x14ac:dyDescent="0.2">
      <c r="A61" s="1" t="s">
        <v>83</v>
      </c>
      <c r="B61" s="26">
        <v>20.72</v>
      </c>
      <c r="C61" s="25" t="s">
        <v>113</v>
      </c>
      <c r="F61" s="5">
        <v>1</v>
      </c>
      <c r="P61" s="5">
        <f t="shared" si="2"/>
        <v>1</v>
      </c>
    </row>
    <row r="62" spans="1:16" x14ac:dyDescent="0.2">
      <c r="A62" s="1" t="s">
        <v>84</v>
      </c>
      <c r="B62" s="26">
        <v>18.920000000000002</v>
      </c>
      <c r="C62" s="25" t="s">
        <v>113</v>
      </c>
      <c r="E62" s="5">
        <v>1</v>
      </c>
      <c r="P62" s="5">
        <f t="shared" ref="P62:P67" si="3">SUM(D62:O62)</f>
        <v>1</v>
      </c>
    </row>
    <row r="63" spans="1:16" x14ac:dyDescent="0.2">
      <c r="A63" s="1" t="s">
        <v>85</v>
      </c>
      <c r="B63" s="26">
        <v>21.19</v>
      </c>
      <c r="C63" s="25" t="s">
        <v>17</v>
      </c>
      <c r="E63" s="5">
        <v>1</v>
      </c>
      <c r="P63" s="5">
        <f>SUM(D63:O63)</f>
        <v>1</v>
      </c>
    </row>
    <row r="64" spans="1:16" x14ac:dyDescent="0.2">
      <c r="A64" s="1" t="s">
        <v>86</v>
      </c>
      <c r="B64" s="26">
        <v>19.920000000000002</v>
      </c>
      <c r="C64" s="25" t="s">
        <v>113</v>
      </c>
      <c r="G64" s="5">
        <v>1</v>
      </c>
      <c r="P64" s="5">
        <f t="shared" si="3"/>
        <v>1</v>
      </c>
    </row>
    <row r="65" spans="1:16" x14ac:dyDescent="0.2">
      <c r="A65" s="1" t="s">
        <v>87</v>
      </c>
      <c r="B65" s="26">
        <v>16.36</v>
      </c>
      <c r="C65" s="25" t="s">
        <v>113</v>
      </c>
      <c r="I65" s="5">
        <v>1</v>
      </c>
      <c r="P65" s="5">
        <f t="shared" si="3"/>
        <v>1</v>
      </c>
    </row>
    <row r="66" spans="1:16" x14ac:dyDescent="0.2">
      <c r="A66" s="1" t="s">
        <v>88</v>
      </c>
      <c r="B66" s="26">
        <v>21.13</v>
      </c>
      <c r="C66" s="25" t="s">
        <v>113</v>
      </c>
      <c r="E66" s="5">
        <v>1</v>
      </c>
      <c r="P66" s="5">
        <f t="shared" si="3"/>
        <v>1</v>
      </c>
    </row>
    <row r="67" spans="1:16" x14ac:dyDescent="0.2">
      <c r="A67" s="1" t="s">
        <v>89</v>
      </c>
      <c r="B67" s="26">
        <v>19.52</v>
      </c>
      <c r="C67" s="25" t="s">
        <v>113</v>
      </c>
      <c r="E67" s="5">
        <v>1</v>
      </c>
      <c r="P67" s="5">
        <f t="shared" si="3"/>
        <v>1</v>
      </c>
    </row>
    <row r="68" spans="1:16" x14ac:dyDescent="0.2">
      <c r="A68" s="1" t="s">
        <v>90</v>
      </c>
      <c r="B68" s="26">
        <v>22.13</v>
      </c>
      <c r="C68" s="25" t="s">
        <v>17</v>
      </c>
      <c r="F68" s="5">
        <v>1</v>
      </c>
      <c r="G68" s="5">
        <v>1</v>
      </c>
      <c r="P68" s="5">
        <f t="shared" ref="P68:P78" si="4">SUM(D68:O68)</f>
        <v>2</v>
      </c>
    </row>
    <row r="69" spans="1:16" x14ac:dyDescent="0.2">
      <c r="A69" s="1" t="s">
        <v>91</v>
      </c>
      <c r="B69" s="26">
        <v>21.64</v>
      </c>
      <c r="C69" s="25" t="s">
        <v>17</v>
      </c>
      <c r="J69" s="5">
        <v>1</v>
      </c>
      <c r="P69" s="5">
        <f t="shared" si="4"/>
        <v>1</v>
      </c>
    </row>
    <row r="70" spans="1:16" x14ac:dyDescent="0.2">
      <c r="A70" s="1" t="s">
        <v>92</v>
      </c>
      <c r="B70" s="26">
        <v>20.61</v>
      </c>
      <c r="C70" s="25" t="s">
        <v>17</v>
      </c>
      <c r="F70" s="5">
        <v>1</v>
      </c>
      <c r="P70" s="5">
        <f t="shared" si="4"/>
        <v>1</v>
      </c>
    </row>
    <row r="71" spans="1:16" x14ac:dyDescent="0.2">
      <c r="A71" s="1" t="s">
        <v>93</v>
      </c>
      <c r="B71" s="26">
        <v>18.2</v>
      </c>
      <c r="C71" s="25" t="s">
        <v>113</v>
      </c>
      <c r="E71" s="5">
        <v>1</v>
      </c>
      <c r="P71" s="5">
        <f t="shared" si="4"/>
        <v>1</v>
      </c>
    </row>
    <row r="72" spans="1:16" s="8" customFormat="1" x14ac:dyDescent="0.2">
      <c r="A72" s="1" t="s">
        <v>94</v>
      </c>
      <c r="B72" s="26">
        <v>20.38</v>
      </c>
      <c r="C72" s="25" t="s">
        <v>113</v>
      </c>
      <c r="F72" s="6">
        <v>1</v>
      </c>
      <c r="P72" s="22">
        <f t="shared" si="4"/>
        <v>1</v>
      </c>
    </row>
    <row r="73" spans="1:16" s="8" customFormat="1" x14ac:dyDescent="0.2">
      <c r="A73" s="1" t="s">
        <v>95</v>
      </c>
      <c r="B73" s="26">
        <v>20.420000000000002</v>
      </c>
      <c r="C73" s="25" t="s">
        <v>113</v>
      </c>
      <c r="E73" s="6">
        <v>2</v>
      </c>
      <c r="P73" s="22">
        <f t="shared" si="4"/>
        <v>2</v>
      </c>
    </row>
    <row r="74" spans="1:16" s="8" customFormat="1" x14ac:dyDescent="0.2">
      <c r="A74" s="1" t="s">
        <v>96</v>
      </c>
      <c r="B74" s="26">
        <v>19.38</v>
      </c>
      <c r="C74" s="25" t="s">
        <v>17</v>
      </c>
      <c r="E74" s="6">
        <v>2</v>
      </c>
      <c r="P74" s="22">
        <f t="shared" si="4"/>
        <v>2</v>
      </c>
    </row>
    <row r="75" spans="1:16" x14ac:dyDescent="0.2">
      <c r="A75" s="1" t="s">
        <v>97</v>
      </c>
      <c r="B75" s="26">
        <v>21.98</v>
      </c>
      <c r="C75" s="25" t="s">
        <v>17</v>
      </c>
      <c r="E75" s="5">
        <v>1</v>
      </c>
      <c r="I75" s="5">
        <v>1</v>
      </c>
      <c r="P75" s="5">
        <f t="shared" si="4"/>
        <v>2</v>
      </c>
    </row>
    <row r="76" spans="1:16" s="8" customFormat="1" x14ac:dyDescent="0.2">
      <c r="A76" s="1" t="s">
        <v>98</v>
      </c>
      <c r="B76" s="26">
        <v>19.75</v>
      </c>
      <c r="C76" s="25" t="s">
        <v>113</v>
      </c>
      <c r="F76" s="6">
        <v>1</v>
      </c>
      <c r="P76" s="22">
        <f t="shared" si="4"/>
        <v>1</v>
      </c>
    </row>
    <row r="77" spans="1:16" s="8" customFormat="1" x14ac:dyDescent="0.2">
      <c r="A77" s="1" t="s">
        <v>99</v>
      </c>
      <c r="B77" s="26">
        <v>21.65</v>
      </c>
      <c r="C77" s="25" t="s">
        <v>17</v>
      </c>
      <c r="D77" s="6">
        <v>1</v>
      </c>
      <c r="E77" s="6">
        <v>1</v>
      </c>
      <c r="F77" s="6"/>
      <c r="G77" s="6"/>
      <c r="H77" s="6"/>
      <c r="I77" s="6"/>
      <c r="J77" s="6"/>
      <c r="K77" s="6"/>
      <c r="L77" s="6">
        <v>1</v>
      </c>
      <c r="P77" s="22">
        <f t="shared" si="4"/>
        <v>3</v>
      </c>
    </row>
    <row r="78" spans="1:16" s="8" customFormat="1" x14ac:dyDescent="0.2">
      <c r="A78" s="1" t="s">
        <v>100</v>
      </c>
      <c r="B78" s="26">
        <v>23.97</v>
      </c>
      <c r="C78" s="25" t="s">
        <v>17</v>
      </c>
      <c r="E78" s="6">
        <v>1</v>
      </c>
      <c r="F78" s="6"/>
      <c r="G78" s="6">
        <v>1</v>
      </c>
      <c r="H78" s="6"/>
      <c r="I78" s="6"/>
      <c r="J78" s="6"/>
      <c r="P78" s="22">
        <f t="shared" si="4"/>
        <v>2</v>
      </c>
    </row>
    <row r="79" spans="1:16" x14ac:dyDescent="0.2">
      <c r="A79" s="28" t="s">
        <v>101</v>
      </c>
      <c r="B79" s="26">
        <v>18.78</v>
      </c>
      <c r="C79" s="25" t="s">
        <v>113</v>
      </c>
      <c r="P79" s="29" t="s">
        <v>23</v>
      </c>
    </row>
    <row r="80" spans="1:16" s="8" customFormat="1" x14ac:dyDescent="0.2">
      <c r="A80" s="28" t="s">
        <v>102</v>
      </c>
      <c r="B80" s="26">
        <v>13.55</v>
      </c>
      <c r="C80" s="27" t="s">
        <v>21</v>
      </c>
      <c r="P80" s="14" t="s">
        <v>23</v>
      </c>
    </row>
    <row r="81" spans="1:16" x14ac:dyDescent="0.2">
      <c r="A81" s="31" t="s">
        <v>103</v>
      </c>
      <c r="B81" s="26">
        <v>24.68</v>
      </c>
      <c r="C81" s="25" t="s">
        <v>17</v>
      </c>
      <c r="K81" s="5">
        <v>1</v>
      </c>
      <c r="P81" s="29" t="s">
        <v>23</v>
      </c>
    </row>
    <row r="82" spans="1:16" x14ac:dyDescent="0.2">
      <c r="A82" s="1" t="s">
        <v>104</v>
      </c>
      <c r="B82" s="26">
        <v>19.12</v>
      </c>
      <c r="C82" s="25" t="s">
        <v>113</v>
      </c>
      <c r="F82" s="5">
        <v>1</v>
      </c>
      <c r="P82" s="5">
        <f>SUM(D82:O82)</f>
        <v>1</v>
      </c>
    </row>
    <row r="83" spans="1:16" x14ac:dyDescent="0.2">
      <c r="A83" s="28" t="s">
        <v>105</v>
      </c>
      <c r="B83" s="26">
        <v>23.54</v>
      </c>
      <c r="C83" s="25" t="s">
        <v>17</v>
      </c>
      <c r="P83" s="29" t="s">
        <v>23</v>
      </c>
    </row>
    <row r="84" spans="1:16" s="8" customFormat="1" x14ac:dyDescent="0.2">
      <c r="A84" s="1" t="s">
        <v>106</v>
      </c>
      <c r="B84" s="26">
        <v>17.41</v>
      </c>
      <c r="C84" s="25" t="s">
        <v>113</v>
      </c>
      <c r="J84" s="6">
        <v>1</v>
      </c>
      <c r="P84" s="22">
        <f>SUM(D84:O84)</f>
        <v>1</v>
      </c>
    </row>
    <row r="85" spans="1:16" x14ac:dyDescent="0.2">
      <c r="A85" s="1" t="s">
        <v>107</v>
      </c>
      <c r="B85" s="26">
        <v>19.850000000000001</v>
      </c>
      <c r="C85" s="25" t="s">
        <v>113</v>
      </c>
      <c r="D85" s="5">
        <v>1</v>
      </c>
      <c r="P85" s="5">
        <f>SUM(D85:O85)</f>
        <v>1</v>
      </c>
    </row>
    <row r="86" spans="1:16" x14ac:dyDescent="0.2">
      <c r="A86" s="28" t="s">
        <v>108</v>
      </c>
      <c r="B86" s="26">
        <v>24.96</v>
      </c>
      <c r="C86" s="25" t="s">
        <v>17</v>
      </c>
      <c r="P86" s="29" t="s">
        <v>23</v>
      </c>
    </row>
    <row r="87" spans="1:16" x14ac:dyDescent="0.2">
      <c r="A87" s="4" t="s">
        <v>112</v>
      </c>
      <c r="B87" s="13"/>
      <c r="C87" s="12"/>
    </row>
    <row r="88" spans="1:16" x14ac:dyDescent="0.2">
      <c r="A88" s="4" t="s">
        <v>16</v>
      </c>
      <c r="B88" s="13"/>
      <c r="C88" s="12"/>
      <c r="D88" s="5">
        <f t="shared" ref="D88:O88" si="5">SUM(D2:D87)</f>
        <v>31</v>
      </c>
      <c r="E88" s="5">
        <f t="shared" si="5"/>
        <v>78</v>
      </c>
      <c r="F88" s="5">
        <f t="shared" si="5"/>
        <v>25</v>
      </c>
      <c r="G88" s="5">
        <f t="shared" si="5"/>
        <v>11</v>
      </c>
      <c r="H88" s="5">
        <f t="shared" si="5"/>
        <v>2</v>
      </c>
      <c r="I88" s="5">
        <f t="shared" si="5"/>
        <v>6</v>
      </c>
      <c r="J88" s="5">
        <f t="shared" si="5"/>
        <v>9</v>
      </c>
      <c r="K88" s="5">
        <f t="shared" si="5"/>
        <v>2</v>
      </c>
      <c r="L88" s="5">
        <f t="shared" si="5"/>
        <v>3</v>
      </c>
      <c r="M88" s="5">
        <f t="shared" si="5"/>
        <v>8</v>
      </c>
      <c r="N88" s="5">
        <f t="shared" si="5"/>
        <v>1</v>
      </c>
      <c r="O88" s="5">
        <f t="shared" si="5"/>
        <v>8</v>
      </c>
      <c r="P88" s="30">
        <f>SUM(B88:O88)</f>
        <v>184</v>
      </c>
    </row>
    <row r="89" spans="1:16" x14ac:dyDescent="0.2">
      <c r="A89" s="4" t="s">
        <v>15</v>
      </c>
      <c r="B89" s="13"/>
      <c r="C89" s="12"/>
      <c r="D89" s="6">
        <v>22</v>
      </c>
      <c r="E89" s="6">
        <v>52</v>
      </c>
      <c r="F89" s="6">
        <v>24</v>
      </c>
      <c r="G89" s="6">
        <v>11</v>
      </c>
      <c r="H89" s="6">
        <v>1</v>
      </c>
      <c r="I89" s="6">
        <v>5</v>
      </c>
      <c r="J89" s="6">
        <v>9</v>
      </c>
      <c r="K89" s="6">
        <v>2</v>
      </c>
      <c r="L89" s="6">
        <v>3</v>
      </c>
      <c r="M89" s="6">
        <v>7</v>
      </c>
      <c r="N89" s="6">
        <v>1</v>
      </c>
      <c r="O89" s="6">
        <v>7</v>
      </c>
    </row>
    <row r="90" spans="1:16" s="6" customFormat="1" x14ac:dyDescent="0.2">
      <c r="A90" s="35" t="s">
        <v>114</v>
      </c>
      <c r="B90" s="13"/>
      <c r="C90" s="12"/>
    </row>
    <row r="91" spans="1:16" s="6" customFormat="1" x14ac:dyDescent="0.2">
      <c r="A91" s="35" t="s">
        <v>115</v>
      </c>
      <c r="B91" s="13"/>
      <c r="C91" s="12"/>
    </row>
    <row r="92" spans="1:16" s="8" customFormat="1" x14ac:dyDescent="0.2">
      <c r="A92" s="35" t="s">
        <v>116</v>
      </c>
      <c r="B92" s="13"/>
      <c r="C92" s="12"/>
      <c r="P92" s="14"/>
    </row>
    <row r="93" spans="1:16" s="8" customFormat="1" x14ac:dyDescent="0.2">
      <c r="A93" s="2" t="s">
        <v>110</v>
      </c>
      <c r="B93" s="13"/>
      <c r="C93" s="12"/>
      <c r="P93" s="14"/>
    </row>
    <row r="94" spans="1:16" x14ac:dyDescent="0.2">
      <c r="A94" s="2" t="s">
        <v>111</v>
      </c>
      <c r="B94" s="13"/>
      <c r="C94" s="12"/>
    </row>
    <row r="95" spans="1:16" x14ac:dyDescent="0.2">
      <c r="A95" s="3" t="s">
        <v>22</v>
      </c>
      <c r="B95" s="13"/>
      <c r="C95" s="12"/>
      <c r="D95" s="32">
        <v>27.5</v>
      </c>
      <c r="E95" s="32">
        <v>65</v>
      </c>
      <c r="F95" s="32">
        <v>30</v>
      </c>
      <c r="G95" s="32">
        <v>13.8</v>
      </c>
      <c r="H95" s="33">
        <v>1.3</v>
      </c>
      <c r="I95" s="33">
        <v>6.3</v>
      </c>
      <c r="J95" s="32">
        <v>11.3</v>
      </c>
      <c r="K95" s="33">
        <v>2.5</v>
      </c>
      <c r="L95" s="33">
        <v>3.8</v>
      </c>
      <c r="M95" s="34">
        <v>8.8000000000000007</v>
      </c>
      <c r="N95" s="34">
        <v>1.3</v>
      </c>
      <c r="O95" s="34">
        <v>8.8000000000000007</v>
      </c>
    </row>
    <row r="96" spans="1:16" x14ac:dyDescent="0.2">
      <c r="A96" s="3" t="s">
        <v>11</v>
      </c>
      <c r="B96" s="13"/>
      <c r="C96" s="12"/>
      <c r="D96" s="32">
        <v>16.899999999999999</v>
      </c>
      <c r="E96" s="32">
        <v>42.4</v>
      </c>
      <c r="F96" s="32">
        <v>13.6</v>
      </c>
      <c r="G96" s="32">
        <v>6</v>
      </c>
      <c r="H96" s="33">
        <v>1.1000000000000001</v>
      </c>
      <c r="I96" s="33">
        <v>3.3</v>
      </c>
      <c r="J96" s="34">
        <v>4.9000000000000004</v>
      </c>
      <c r="K96" s="33">
        <v>1.1000000000000001</v>
      </c>
      <c r="L96" s="33">
        <v>1.6</v>
      </c>
      <c r="M96" s="33">
        <v>4.4000000000000004</v>
      </c>
      <c r="N96" s="33">
        <v>1.1000000000000001</v>
      </c>
      <c r="O96" s="33">
        <v>4.4000000000000004</v>
      </c>
      <c r="P96" s="3"/>
    </row>
    <row r="97" spans="1:16" s="8" customFormat="1" x14ac:dyDescent="0.2">
      <c r="A97" s="4" t="s">
        <v>12</v>
      </c>
      <c r="B97" s="13"/>
      <c r="C97" s="12"/>
      <c r="P97" s="14"/>
    </row>
    <row r="98" spans="1:16" s="8" customFormat="1" x14ac:dyDescent="0.2">
      <c r="A98" s="4" t="s">
        <v>13</v>
      </c>
      <c r="B98" s="13"/>
      <c r="C98" s="12"/>
      <c r="P98" s="14"/>
    </row>
    <row r="99" spans="1:16" x14ac:dyDescent="0.2">
      <c r="A99" s="4" t="s">
        <v>14</v>
      </c>
      <c r="B99" s="13"/>
      <c r="C99" s="12"/>
    </row>
    <row r="100" spans="1:16" x14ac:dyDescent="0.2">
      <c r="B100" s="13"/>
      <c r="C100" s="12"/>
      <c r="D100" s="5">
        <f>D96/100</f>
        <v>0.16899999999999998</v>
      </c>
      <c r="E100" s="5">
        <f>E96/100</f>
        <v>0.42399999999999999</v>
      </c>
      <c r="F100" s="5">
        <f>F96/100</f>
        <v>0.13600000000000001</v>
      </c>
      <c r="G100" s="5">
        <f>G96/100</f>
        <v>0.06</v>
      </c>
      <c r="H100" s="5">
        <f>H96/100</f>
        <v>1.1000000000000001E-2</v>
      </c>
      <c r="I100" s="5">
        <f>I96/100</f>
        <v>3.3000000000000002E-2</v>
      </c>
      <c r="J100" s="5">
        <f>J96/100</f>
        <v>4.9000000000000002E-2</v>
      </c>
      <c r="K100" s="5">
        <f>K96/100</f>
        <v>1.1000000000000001E-2</v>
      </c>
      <c r="L100" s="5">
        <f>L96/100</f>
        <v>1.6E-2</v>
      </c>
      <c r="M100" s="5">
        <f>M96/100</f>
        <v>4.4000000000000004E-2</v>
      </c>
      <c r="N100" s="5">
        <f>N96/100</f>
        <v>1.1000000000000001E-2</v>
      </c>
      <c r="O100" s="5">
        <f>O96/100</f>
        <v>4.4000000000000004E-2</v>
      </c>
    </row>
    <row r="101" spans="1:16" x14ac:dyDescent="0.2">
      <c r="B101" s="13"/>
      <c r="C101" s="12"/>
      <c r="D101" s="5">
        <f>D100^2</f>
        <v>2.8560999999999996E-2</v>
      </c>
      <c r="E101" s="5">
        <f>E100^2</f>
        <v>0.17977599999999999</v>
      </c>
      <c r="F101" s="5">
        <f>F100^2</f>
        <v>1.8496000000000002E-2</v>
      </c>
      <c r="G101" s="5">
        <f>G100^2</f>
        <v>3.5999999999999999E-3</v>
      </c>
      <c r="H101" s="5">
        <f>H100^2</f>
        <v>1.2100000000000003E-4</v>
      </c>
      <c r="I101" s="5">
        <f>I100^2</f>
        <v>1.0890000000000001E-3</v>
      </c>
      <c r="J101" s="5">
        <f>J100^2</f>
        <v>2.4010000000000004E-3</v>
      </c>
      <c r="K101" s="5">
        <f>K100^2</f>
        <v>1.2100000000000003E-4</v>
      </c>
      <c r="L101" s="5">
        <f>L100^2</f>
        <v>2.5599999999999999E-4</v>
      </c>
      <c r="M101" s="5">
        <f>M100^2</f>
        <v>1.9360000000000004E-3</v>
      </c>
      <c r="N101" s="5">
        <f>N100^2</f>
        <v>1.2100000000000003E-4</v>
      </c>
      <c r="O101" s="5">
        <f>O100^2</f>
        <v>1.9360000000000004E-3</v>
      </c>
      <c r="P101" s="5">
        <f>SUM(D101:O101)</f>
        <v>0.23841400000000004</v>
      </c>
    </row>
    <row r="102" spans="1:16" s="8" customFormat="1" x14ac:dyDescent="0.2">
      <c r="B102" s="13"/>
      <c r="C102" s="12"/>
      <c r="P102" s="14"/>
    </row>
    <row r="103" spans="1:16" x14ac:dyDescent="0.2">
      <c r="B103" s="13"/>
      <c r="C103" s="12"/>
    </row>
    <row r="104" spans="1:16" x14ac:dyDescent="0.2">
      <c r="B104" s="18"/>
      <c r="C104" s="19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6" x14ac:dyDescent="0.2">
      <c r="B105" s="20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6" x14ac:dyDescent="0.2">
      <c r="A106" s="9"/>
      <c r="B106" s="21"/>
      <c r="C106" s="21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6" s="7" customFormat="1" x14ac:dyDescent="0.2">
      <c r="A107" s="9"/>
      <c r="B107" s="21"/>
      <c r="C107" s="21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10"/>
      <c r="O107" s="10"/>
      <c r="P107" s="11"/>
    </row>
    <row r="108" spans="1:16" s="7" customFormat="1" x14ac:dyDescent="0.2">
      <c r="A108" s="9"/>
      <c r="B108" s="21"/>
      <c r="C108" s="21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10"/>
      <c r="O108" s="10"/>
      <c r="P108" s="11"/>
    </row>
    <row r="109" spans="1:16" s="7" customFormat="1" x14ac:dyDescent="0.2">
      <c r="A109" s="9"/>
      <c r="B109" s="21"/>
      <c r="C109" s="2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10"/>
      <c r="O109" s="10"/>
      <c r="P109" s="11"/>
    </row>
    <row r="110" spans="1:16" s="7" customFormat="1" x14ac:dyDescent="0.2">
      <c r="A110" s="9"/>
      <c r="B110" s="2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10"/>
      <c r="O110" s="10"/>
      <c r="P110" s="11"/>
    </row>
    <row r="111" spans="1:16" x14ac:dyDescent="0.2">
      <c r="B111" s="8"/>
      <c r="C111" s="8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6" x14ac:dyDescent="0.2">
      <c r="B112" s="8"/>
      <c r="C112" s="8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2:15" x14ac:dyDescent="0.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3"/>
      <c r="O113" s="3"/>
    </row>
    <row r="114" spans="2:15" s="4" customFormat="1" x14ac:dyDescent="0.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3"/>
      <c r="O114" s="3"/>
    </row>
    <row r="115" spans="2:15" x14ac:dyDescent="0.2">
      <c r="B115" s="24"/>
      <c r="C115" s="24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2:15" x14ac:dyDescent="0.2">
      <c r="B116" s="24"/>
      <c r="C116" s="24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2:15" x14ac:dyDescent="0.2">
      <c r="B117" s="24"/>
      <c r="C117" s="24"/>
      <c r="D117" s="6"/>
      <c r="E117" s="6"/>
      <c r="F117" s="6"/>
      <c r="G117" s="6"/>
      <c r="H117" s="6"/>
      <c r="I117" s="6"/>
      <c r="J117" s="6"/>
      <c r="K117" s="6"/>
      <c r="L117" s="6"/>
      <c r="M117" s="6"/>
    </row>
  </sheetData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Philippe J.R Kok</cp:lastModifiedBy>
  <dcterms:created xsi:type="dcterms:W3CDTF">2020-07-21T14:37:31Z</dcterms:created>
  <dcterms:modified xsi:type="dcterms:W3CDTF">2020-10-07T12:20:08Z</dcterms:modified>
</cp:coreProperties>
</file>