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ison\Dropbox\pub\pub3\"/>
    </mc:Choice>
  </mc:AlternateContent>
  <bookViews>
    <workbookView xWindow="120" yWindow="360" windowWidth="14595" windowHeight="10425" tabRatio="912"/>
  </bookViews>
  <sheets>
    <sheet name="All Data For Analyses" sheetId="11" r:id="rId1"/>
    <sheet name="LabData - Behavior" sheetId="4" r:id="rId2"/>
    <sheet name="LabData DryDiet &amp; Behavior" sheetId="3" r:id="rId3"/>
    <sheet name="raw qPCR" sheetId="26" r:id="rId4"/>
  </sheets>
  <calcPr calcId="152511"/>
</workbook>
</file>

<file path=xl/calcChain.xml><?xml version="1.0" encoding="utf-8"?>
<calcChain xmlns="http://schemas.openxmlformats.org/spreadsheetml/2006/main">
  <c r="K3" i="11" l="1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2" i="11"/>
  <c r="AE31" i="3" l="1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BA57" i="4"/>
  <c r="BA58" i="4"/>
  <c r="BA59" i="4"/>
  <c r="BA60" i="4"/>
  <c r="BA61" i="4"/>
  <c r="BA62" i="4"/>
  <c r="BA63" i="4"/>
  <c r="BA64" i="4"/>
  <c r="BA65" i="4"/>
  <c r="BA66" i="4"/>
  <c r="BA67" i="4"/>
  <c r="BA68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1" i="4"/>
  <c r="BA52" i="4"/>
  <c r="BA53" i="4"/>
  <c r="BA54" i="4"/>
  <c r="BA55" i="4"/>
  <c r="BA56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Z51" i="4"/>
  <c r="AZ52" i="4"/>
  <c r="AZ53" i="4"/>
  <c r="AZ54" i="4"/>
  <c r="AZ55" i="4"/>
  <c r="AZ56" i="4"/>
  <c r="AZ57" i="4"/>
  <c r="AZ58" i="4"/>
  <c r="AZ59" i="4"/>
  <c r="AZ60" i="4"/>
  <c r="AZ61" i="4"/>
  <c r="AZ62" i="4"/>
  <c r="AZ63" i="4"/>
  <c r="AZ64" i="4"/>
  <c r="AZ65" i="4"/>
  <c r="AZ66" i="4"/>
  <c r="AZ67" i="4"/>
  <c r="AZ68" i="4"/>
  <c r="AZ31" i="4"/>
  <c r="AZ30" i="4"/>
  <c r="AQ32" i="4"/>
  <c r="AR32" i="4"/>
  <c r="AQ33" i="4"/>
  <c r="AR33" i="4"/>
  <c r="AQ34" i="4"/>
  <c r="AR34" i="4"/>
  <c r="AQ35" i="4"/>
  <c r="AR35" i="4"/>
  <c r="AQ36" i="4"/>
  <c r="AR36" i="4"/>
  <c r="AQ37" i="4"/>
  <c r="AR37" i="4"/>
  <c r="AQ38" i="4"/>
  <c r="AR38" i="4"/>
  <c r="AQ39" i="4"/>
  <c r="AR39" i="4"/>
  <c r="AQ40" i="4"/>
  <c r="AR40" i="4"/>
  <c r="AQ41" i="4"/>
  <c r="AR41" i="4"/>
  <c r="AQ42" i="4"/>
  <c r="AR42" i="4"/>
  <c r="AQ43" i="4"/>
  <c r="AR43" i="4"/>
  <c r="AQ44" i="4"/>
  <c r="AR44" i="4"/>
  <c r="AQ45" i="4"/>
  <c r="AR45" i="4"/>
  <c r="AQ46" i="4"/>
  <c r="AR46" i="4"/>
  <c r="AQ47" i="4"/>
  <c r="AR47" i="4"/>
  <c r="AQ48" i="4"/>
  <c r="AR48" i="4"/>
  <c r="AQ49" i="4"/>
  <c r="AR49" i="4"/>
  <c r="AQ50" i="4"/>
  <c r="AR50" i="4"/>
  <c r="AQ51" i="4"/>
  <c r="AR51" i="4"/>
  <c r="AQ52" i="4"/>
  <c r="AR52" i="4"/>
  <c r="AQ53" i="4"/>
  <c r="AR53" i="4"/>
  <c r="AQ54" i="4"/>
  <c r="AR54" i="4"/>
  <c r="AQ55" i="4"/>
  <c r="AR55" i="4"/>
  <c r="AQ56" i="4"/>
  <c r="AR56" i="4"/>
  <c r="AQ57" i="4"/>
  <c r="AR57" i="4"/>
  <c r="AQ58" i="4"/>
  <c r="AR58" i="4"/>
  <c r="AQ59" i="4"/>
  <c r="AR59" i="4"/>
  <c r="AQ60" i="4"/>
  <c r="AR60" i="4"/>
  <c r="AQ61" i="4"/>
  <c r="AR61" i="4"/>
  <c r="AQ62" i="4"/>
  <c r="AR62" i="4"/>
  <c r="AQ63" i="4"/>
  <c r="AR63" i="4"/>
  <c r="AQ64" i="4"/>
  <c r="AR64" i="4"/>
  <c r="AQ65" i="4"/>
  <c r="AR65" i="4"/>
  <c r="AQ66" i="4"/>
  <c r="AR66" i="4"/>
  <c r="AQ67" i="4"/>
  <c r="AR67" i="4"/>
  <c r="AQ68" i="4"/>
  <c r="AR68" i="4"/>
  <c r="AQ30" i="4"/>
  <c r="AR30" i="4"/>
  <c r="AQ31" i="4"/>
  <c r="AR31" i="4"/>
  <c r="O65" i="3"/>
  <c r="AF65" i="3" s="1"/>
  <c r="O66" i="3"/>
  <c r="AF66" i="3" s="1"/>
  <c r="O67" i="3"/>
  <c r="O68" i="3"/>
  <c r="AF68" i="3" s="1"/>
  <c r="O69" i="3"/>
  <c r="AF69" i="3" s="1"/>
  <c r="O42" i="3"/>
  <c r="AF42" i="3" s="1"/>
  <c r="O43" i="3"/>
  <c r="O44" i="3"/>
  <c r="AF44" i="3" s="1"/>
  <c r="O45" i="3"/>
  <c r="AF45" i="3" s="1"/>
  <c r="O46" i="3"/>
  <c r="AF46" i="3" s="1"/>
  <c r="O47" i="3"/>
  <c r="O48" i="3"/>
  <c r="AF48" i="3" s="1"/>
  <c r="O49" i="3"/>
  <c r="AF49" i="3" s="1"/>
  <c r="O50" i="3"/>
  <c r="AF50" i="3" s="1"/>
  <c r="O51" i="3"/>
  <c r="O52" i="3"/>
  <c r="AF52" i="3" s="1"/>
  <c r="O53" i="3"/>
  <c r="AF53" i="3" s="1"/>
  <c r="O54" i="3"/>
  <c r="AF54" i="3" s="1"/>
  <c r="O55" i="3"/>
  <c r="O56" i="3"/>
  <c r="AF56" i="3" s="1"/>
  <c r="O57" i="3"/>
  <c r="AF57" i="3" s="1"/>
  <c r="O58" i="3"/>
  <c r="AF58" i="3" s="1"/>
  <c r="O59" i="3"/>
  <c r="O60" i="3"/>
  <c r="AF60" i="3" s="1"/>
  <c r="O61" i="3"/>
  <c r="AF61" i="3" s="1"/>
  <c r="O62" i="3"/>
  <c r="AF62" i="3" s="1"/>
  <c r="O63" i="3"/>
  <c r="O64" i="3"/>
  <c r="AF64" i="3" s="1"/>
  <c r="O37" i="3"/>
  <c r="AF37" i="3" s="1"/>
  <c r="O38" i="3"/>
  <c r="AF38" i="3" s="1"/>
  <c r="O39" i="3"/>
  <c r="O40" i="3"/>
  <c r="AF40" i="3" s="1"/>
  <c r="O41" i="3"/>
  <c r="AF41" i="3" s="1"/>
  <c r="O36" i="3"/>
  <c r="AF36" i="3" s="1"/>
  <c r="O35" i="3"/>
  <c r="O34" i="3"/>
  <c r="O33" i="3"/>
  <c r="O32" i="3"/>
  <c r="AF32" i="3" s="1"/>
  <c r="O31" i="3"/>
  <c r="AH49" i="4"/>
  <c r="AI49" i="4"/>
  <c r="AH50" i="4"/>
  <c r="BB50" i="4" s="1"/>
  <c r="AI50" i="4"/>
  <c r="AH51" i="4"/>
  <c r="AI51" i="4"/>
  <c r="AH52" i="4"/>
  <c r="BB52" i="4" s="1"/>
  <c r="AI52" i="4"/>
  <c r="AH53" i="4"/>
  <c r="AI53" i="4"/>
  <c r="AH54" i="4"/>
  <c r="BB54" i="4" s="1"/>
  <c r="AI54" i="4"/>
  <c r="AH55" i="4"/>
  <c r="AI55" i="4"/>
  <c r="AH56" i="4"/>
  <c r="BB56" i="4" s="1"/>
  <c r="AI56" i="4"/>
  <c r="AH57" i="4"/>
  <c r="AI57" i="4"/>
  <c r="AH58" i="4"/>
  <c r="BB58" i="4" s="1"/>
  <c r="AI58" i="4"/>
  <c r="AH59" i="4"/>
  <c r="AI59" i="4"/>
  <c r="AH60" i="4"/>
  <c r="BB60" i="4" s="1"/>
  <c r="AI60" i="4"/>
  <c r="AH61" i="4"/>
  <c r="AI61" i="4"/>
  <c r="AH62" i="4"/>
  <c r="BB62" i="4" s="1"/>
  <c r="AI62" i="4"/>
  <c r="AH63" i="4"/>
  <c r="AI63" i="4"/>
  <c r="AH64" i="4"/>
  <c r="BB64" i="4" s="1"/>
  <c r="AI64" i="4"/>
  <c r="AH65" i="4"/>
  <c r="AI65" i="4"/>
  <c r="AH66" i="4"/>
  <c r="BB66" i="4" s="1"/>
  <c r="AI66" i="4"/>
  <c r="AH67" i="4"/>
  <c r="AI67" i="4"/>
  <c r="AH68" i="4"/>
  <c r="BB68" i="4" s="1"/>
  <c r="AI68" i="4"/>
  <c r="AH32" i="4"/>
  <c r="BB32" i="4" s="1"/>
  <c r="AI32" i="4"/>
  <c r="BC32" i="4" s="1"/>
  <c r="AH33" i="4"/>
  <c r="BB33" i="4" s="1"/>
  <c r="AI33" i="4"/>
  <c r="AH34" i="4"/>
  <c r="AI34" i="4"/>
  <c r="BC34" i="4" s="1"/>
  <c r="AH35" i="4"/>
  <c r="BB35" i="4" s="1"/>
  <c r="AI35" i="4"/>
  <c r="AH36" i="4"/>
  <c r="BB36" i="4" s="1"/>
  <c r="AI36" i="4"/>
  <c r="BC36" i="4" s="1"/>
  <c r="AH37" i="4"/>
  <c r="BB37" i="4" s="1"/>
  <c r="AI37" i="4"/>
  <c r="AH38" i="4"/>
  <c r="AI38" i="4"/>
  <c r="BC38" i="4" s="1"/>
  <c r="AH39" i="4"/>
  <c r="BB39" i="4" s="1"/>
  <c r="AI39" i="4"/>
  <c r="AH40" i="4"/>
  <c r="BB40" i="4" s="1"/>
  <c r="AI40" i="4"/>
  <c r="BC40" i="4" s="1"/>
  <c r="AH41" i="4"/>
  <c r="BB41" i="4" s="1"/>
  <c r="AI41" i="4"/>
  <c r="AH42" i="4"/>
  <c r="AI42" i="4"/>
  <c r="BC42" i="4" s="1"/>
  <c r="AH43" i="4"/>
  <c r="BB43" i="4" s="1"/>
  <c r="AI43" i="4"/>
  <c r="AH44" i="4"/>
  <c r="BB44" i="4" s="1"/>
  <c r="AI44" i="4"/>
  <c r="BC44" i="4" s="1"/>
  <c r="AH45" i="4"/>
  <c r="BB45" i="4" s="1"/>
  <c r="AI45" i="4"/>
  <c r="AH46" i="4"/>
  <c r="AI46" i="4"/>
  <c r="BC46" i="4" s="1"/>
  <c r="AH47" i="4"/>
  <c r="BB47" i="4" s="1"/>
  <c r="AI47" i="4"/>
  <c r="AH48" i="4"/>
  <c r="BB48" i="4" s="1"/>
  <c r="AI48" i="4"/>
  <c r="BC48" i="4" s="1"/>
  <c r="AI31" i="4"/>
  <c r="BC31" i="4" s="1"/>
  <c r="AH31" i="4"/>
  <c r="AI30" i="4"/>
  <c r="AH30" i="4"/>
  <c r="BB67" i="4" l="1"/>
  <c r="BB65" i="4"/>
  <c r="BB63" i="4"/>
  <c r="BB61" i="4"/>
  <c r="BB59" i="4"/>
  <c r="BB57" i="4"/>
  <c r="BB55" i="4"/>
  <c r="BB53" i="4"/>
  <c r="BB51" i="4"/>
  <c r="BB49" i="4"/>
  <c r="BB31" i="4"/>
  <c r="BC68" i="4"/>
  <c r="BC64" i="4"/>
  <c r="BC60" i="4"/>
  <c r="BC56" i="4"/>
  <c r="H55" i="11" s="1"/>
  <c r="BC54" i="4"/>
  <c r="BC52" i="4"/>
  <c r="BC50" i="4"/>
  <c r="BC67" i="4"/>
  <c r="BC65" i="4"/>
  <c r="H64" i="11" s="1"/>
  <c r="BC63" i="4"/>
  <c r="BC61" i="4"/>
  <c r="BC59" i="4"/>
  <c r="H58" i="11" s="1"/>
  <c r="BC57" i="4"/>
  <c r="BC55" i="4"/>
  <c r="BC53" i="4"/>
  <c r="H52" i="11" s="1"/>
  <c r="BC51" i="4"/>
  <c r="BC49" i="4"/>
  <c r="H48" i="11" s="1"/>
  <c r="BC30" i="4"/>
  <c r="BB46" i="4"/>
  <c r="BB42" i="4"/>
  <c r="BB38" i="4"/>
  <c r="BB34" i="4"/>
  <c r="BC47" i="4"/>
  <c r="BC45" i="4"/>
  <c r="BC43" i="4"/>
  <c r="BC41" i="4"/>
  <c r="BC39" i="4"/>
  <c r="BC37" i="4"/>
  <c r="BC35" i="4"/>
  <c r="BC33" i="4"/>
  <c r="BC66" i="4"/>
  <c r="BC62" i="4"/>
  <c r="H61" i="11" s="1"/>
  <c r="BC58" i="4"/>
  <c r="H57" i="11" s="1"/>
  <c r="AF34" i="3"/>
  <c r="AF31" i="3"/>
  <c r="AF35" i="3"/>
  <c r="J33" i="11" s="1"/>
  <c r="AF39" i="3"/>
  <c r="J37" i="11" s="1"/>
  <c r="AF63" i="3"/>
  <c r="AF59" i="3"/>
  <c r="AF55" i="3"/>
  <c r="AF51" i="3"/>
  <c r="J49" i="11" s="1"/>
  <c r="AF47" i="3"/>
  <c r="AF43" i="3"/>
  <c r="AF67" i="3"/>
  <c r="H47" i="11"/>
  <c r="H45" i="11"/>
  <c r="H43" i="11"/>
  <c r="H41" i="11"/>
  <c r="H39" i="11"/>
  <c r="H37" i="11"/>
  <c r="H35" i="11"/>
  <c r="H33" i="11"/>
  <c r="H31" i="11"/>
  <c r="H62" i="11"/>
  <c r="H54" i="11"/>
  <c r="J39" i="11"/>
  <c r="J35" i="11"/>
  <c r="J59" i="11"/>
  <c r="J55" i="11"/>
  <c r="J51" i="11"/>
  <c r="J47" i="11"/>
  <c r="J43" i="11"/>
  <c r="J67" i="11"/>
  <c r="J63" i="11"/>
  <c r="H29" i="11"/>
  <c r="J32" i="11"/>
  <c r="J38" i="11"/>
  <c r="J62" i="11"/>
  <c r="J58" i="11"/>
  <c r="J54" i="11"/>
  <c r="J50" i="11"/>
  <c r="J46" i="11"/>
  <c r="J42" i="11"/>
  <c r="J66" i="11"/>
  <c r="H40" i="11"/>
  <c r="H32" i="11"/>
  <c r="H63" i="11"/>
  <c r="H59" i="11"/>
  <c r="H51" i="11"/>
  <c r="H49" i="11"/>
  <c r="J29" i="11"/>
  <c r="J61" i="11"/>
  <c r="J57" i="11"/>
  <c r="J53" i="11"/>
  <c r="J45" i="11"/>
  <c r="J41" i="11"/>
  <c r="J65" i="11"/>
  <c r="H30" i="11"/>
  <c r="J30" i="11"/>
  <c r="J34" i="11"/>
  <c r="J36" i="11"/>
  <c r="J60" i="11"/>
  <c r="J56" i="11"/>
  <c r="J52" i="11"/>
  <c r="J48" i="11"/>
  <c r="J44" i="11"/>
  <c r="J40" i="11"/>
  <c r="J64" i="11"/>
  <c r="BB30" i="4"/>
  <c r="AF33" i="3"/>
  <c r="H36" i="11" l="1"/>
  <c r="H44" i="11"/>
  <c r="H67" i="11"/>
  <c r="H53" i="11"/>
  <c r="H56" i="11"/>
  <c r="H34" i="11"/>
  <c r="H42" i="11"/>
  <c r="H50" i="11"/>
  <c r="H66" i="11"/>
  <c r="H60" i="11"/>
  <c r="H65" i="11"/>
  <c r="H46" i="11"/>
  <c r="H38" i="11"/>
  <c r="J31" i="11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P47" i="4"/>
  <c r="Q47" i="4"/>
  <c r="P48" i="4"/>
  <c r="Q48" i="4"/>
  <c r="P49" i="4"/>
  <c r="Q49" i="4"/>
  <c r="P50" i="4"/>
  <c r="Q50" i="4"/>
  <c r="P51" i="4"/>
  <c r="Q51" i="4"/>
  <c r="P52" i="4"/>
  <c r="Q52" i="4"/>
  <c r="P53" i="4"/>
  <c r="Q53" i="4"/>
  <c r="P54" i="4"/>
  <c r="Q54" i="4"/>
  <c r="P55" i="4"/>
  <c r="Q55" i="4"/>
  <c r="P56" i="4"/>
  <c r="Q56" i="4"/>
  <c r="P57" i="4"/>
  <c r="Q57" i="4"/>
  <c r="P58" i="4"/>
  <c r="Q58" i="4"/>
  <c r="P59" i="4"/>
  <c r="Q59" i="4"/>
  <c r="P60" i="4"/>
  <c r="Q60" i="4"/>
  <c r="P61" i="4"/>
  <c r="Q61" i="4"/>
  <c r="P62" i="4"/>
  <c r="Q62" i="4"/>
  <c r="P63" i="4"/>
  <c r="Q63" i="4"/>
  <c r="P64" i="4"/>
  <c r="Q64" i="4"/>
  <c r="P65" i="4"/>
  <c r="Q65" i="4"/>
  <c r="P66" i="4"/>
  <c r="Q66" i="4"/>
  <c r="P67" i="4"/>
  <c r="Q67" i="4"/>
  <c r="P68" i="4"/>
  <c r="Q68" i="4"/>
  <c r="Q46" i="4"/>
  <c r="P46" i="4"/>
  <c r="Q45" i="4"/>
  <c r="P45" i="4"/>
  <c r="Q44" i="4"/>
  <c r="P44" i="4"/>
  <c r="Q43" i="4"/>
  <c r="P43" i="4"/>
  <c r="Q42" i="4"/>
  <c r="P42" i="4"/>
  <c r="Q41" i="4"/>
  <c r="P41" i="4"/>
  <c r="Q40" i="4"/>
  <c r="P40" i="4"/>
  <c r="Q39" i="4"/>
  <c r="P39" i="4"/>
  <c r="Q38" i="4"/>
  <c r="P38" i="4"/>
  <c r="Q37" i="4"/>
  <c r="P37" i="4"/>
  <c r="Q36" i="4"/>
  <c r="P36" i="4"/>
  <c r="Q35" i="4"/>
  <c r="P35" i="4"/>
  <c r="Q34" i="4"/>
  <c r="P34" i="4"/>
  <c r="Q33" i="4"/>
  <c r="P33" i="4"/>
  <c r="Q32" i="4"/>
  <c r="P32" i="4"/>
  <c r="Q31" i="4"/>
  <c r="P31" i="4"/>
  <c r="Q30" i="4"/>
  <c r="P30" i="4"/>
  <c r="F66" i="11" l="1"/>
  <c r="F64" i="11"/>
  <c r="F62" i="11"/>
  <c r="F60" i="11"/>
  <c r="F58" i="11"/>
  <c r="F56" i="11"/>
  <c r="F54" i="11"/>
  <c r="F52" i="11"/>
  <c r="F50" i="11"/>
  <c r="F48" i="11"/>
  <c r="F46" i="11"/>
  <c r="I32" i="11"/>
  <c r="I36" i="11"/>
  <c r="I40" i="11"/>
  <c r="I44" i="11"/>
  <c r="I48" i="11"/>
  <c r="I52" i="11"/>
  <c r="I56" i="11"/>
  <c r="I60" i="11"/>
  <c r="I64" i="11"/>
  <c r="G29" i="11"/>
  <c r="G31" i="11"/>
  <c r="G33" i="11"/>
  <c r="G35" i="11"/>
  <c r="G37" i="11"/>
  <c r="G39" i="11"/>
  <c r="G41" i="11"/>
  <c r="G43" i="11"/>
  <c r="G45" i="11"/>
  <c r="G47" i="11"/>
  <c r="G49" i="11"/>
  <c r="G51" i="11"/>
  <c r="G53" i="11"/>
  <c r="G55" i="11"/>
  <c r="G57" i="11"/>
  <c r="G59" i="11"/>
  <c r="G61" i="11"/>
  <c r="G63" i="11"/>
  <c r="G65" i="11"/>
  <c r="G67" i="11"/>
  <c r="F30" i="11"/>
  <c r="F32" i="11"/>
  <c r="F34" i="11"/>
  <c r="F36" i="11"/>
  <c r="F38" i="11"/>
  <c r="F40" i="11"/>
  <c r="F42" i="11"/>
  <c r="F44" i="11"/>
  <c r="I29" i="11"/>
  <c r="I33" i="11"/>
  <c r="I37" i="11"/>
  <c r="I41" i="11"/>
  <c r="I45" i="11"/>
  <c r="I49" i="11"/>
  <c r="I53" i="11"/>
  <c r="I57" i="11"/>
  <c r="I61" i="11"/>
  <c r="I65" i="11"/>
  <c r="F67" i="11"/>
  <c r="F65" i="11"/>
  <c r="F63" i="11"/>
  <c r="F61" i="11"/>
  <c r="F59" i="11"/>
  <c r="F57" i="11"/>
  <c r="F55" i="11"/>
  <c r="F53" i="11"/>
  <c r="F51" i="11"/>
  <c r="F49" i="11"/>
  <c r="F47" i="11"/>
  <c r="I30" i="11"/>
  <c r="I34" i="11"/>
  <c r="I38" i="11"/>
  <c r="I42" i="11"/>
  <c r="I46" i="11"/>
  <c r="I50" i="11"/>
  <c r="I54" i="11"/>
  <c r="I58" i="11"/>
  <c r="I62" i="11"/>
  <c r="I66" i="11"/>
  <c r="G30" i="11"/>
  <c r="G32" i="11"/>
  <c r="G34" i="11"/>
  <c r="G36" i="11"/>
  <c r="G38" i="11"/>
  <c r="G40" i="11"/>
  <c r="G42" i="11"/>
  <c r="G44" i="11"/>
  <c r="G46" i="11"/>
  <c r="G48" i="11"/>
  <c r="G50" i="11"/>
  <c r="G52" i="11"/>
  <c r="G54" i="11"/>
  <c r="G56" i="11"/>
  <c r="G58" i="11"/>
  <c r="G60" i="11"/>
  <c r="G62" i="11"/>
  <c r="G64" i="11"/>
  <c r="G66" i="11"/>
  <c r="F29" i="11"/>
  <c r="F31" i="11"/>
  <c r="F33" i="11"/>
  <c r="F35" i="11"/>
  <c r="F37" i="11"/>
  <c r="F39" i="11"/>
  <c r="F41" i="11"/>
  <c r="F43" i="11"/>
  <c r="F45" i="11"/>
  <c r="I31" i="11"/>
  <c r="I35" i="11"/>
  <c r="I39" i="11"/>
  <c r="I43" i="11"/>
  <c r="I47" i="11"/>
  <c r="I51" i="11"/>
  <c r="I55" i="11"/>
  <c r="I59" i="11"/>
  <c r="I63" i="11"/>
  <c r="I67" i="11"/>
  <c r="AE5" i="3" l="1"/>
  <c r="AE6" i="3"/>
  <c r="AE7" i="3"/>
  <c r="AE8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4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W7" i="3"/>
  <c r="W6" i="3"/>
  <c r="W5" i="3"/>
  <c r="W4" i="3"/>
  <c r="O5" i="3"/>
  <c r="AF5" i="3" s="1"/>
  <c r="O6" i="3"/>
  <c r="AF6" i="3" s="1"/>
  <c r="O7" i="3"/>
  <c r="O8" i="3"/>
  <c r="O9" i="3"/>
  <c r="AF9" i="3" s="1"/>
  <c r="O10" i="3"/>
  <c r="AF10" i="3" s="1"/>
  <c r="J8" i="11" s="1"/>
  <c r="O11" i="3"/>
  <c r="O12" i="3"/>
  <c r="O13" i="3"/>
  <c r="AF13" i="3" s="1"/>
  <c r="J11" i="11" s="1"/>
  <c r="O14" i="3"/>
  <c r="AF14" i="3" s="1"/>
  <c r="J12" i="11" s="1"/>
  <c r="O15" i="3"/>
  <c r="O16" i="3"/>
  <c r="O17" i="3"/>
  <c r="AF17" i="3" s="1"/>
  <c r="O18" i="3"/>
  <c r="AF18" i="3" s="1"/>
  <c r="O19" i="3"/>
  <c r="O20" i="3"/>
  <c r="O21" i="3"/>
  <c r="AF21" i="3" s="1"/>
  <c r="O22" i="3"/>
  <c r="AF22" i="3" s="1"/>
  <c r="O23" i="3"/>
  <c r="O24" i="3"/>
  <c r="O25" i="3"/>
  <c r="AF25" i="3" s="1"/>
  <c r="O26" i="3"/>
  <c r="AF26" i="3" s="1"/>
  <c r="O27" i="3"/>
  <c r="O28" i="3"/>
  <c r="O29" i="3"/>
  <c r="AF29" i="3" s="1"/>
  <c r="O30" i="3"/>
  <c r="AF30" i="3" s="1"/>
  <c r="O4" i="3"/>
  <c r="AF4" i="3" s="1"/>
  <c r="BA29" i="4"/>
  <c r="AZ29" i="4"/>
  <c r="BA28" i="4"/>
  <c r="AZ28" i="4"/>
  <c r="BA27" i="4"/>
  <c r="AZ27" i="4"/>
  <c r="BA26" i="4"/>
  <c r="AZ26" i="4"/>
  <c r="BA25" i="4"/>
  <c r="AZ25" i="4"/>
  <c r="BA24" i="4"/>
  <c r="AZ24" i="4"/>
  <c r="BA23" i="4"/>
  <c r="AZ23" i="4"/>
  <c r="BA22" i="4"/>
  <c r="AZ22" i="4"/>
  <c r="BA21" i="4"/>
  <c r="AZ21" i="4"/>
  <c r="BA20" i="4"/>
  <c r="AZ20" i="4"/>
  <c r="BA19" i="4"/>
  <c r="AZ19" i="4"/>
  <c r="BA18" i="4"/>
  <c r="AZ18" i="4"/>
  <c r="BA17" i="4"/>
  <c r="AZ17" i="4"/>
  <c r="BA16" i="4"/>
  <c r="AZ16" i="4"/>
  <c r="BA15" i="4"/>
  <c r="AZ15" i="4"/>
  <c r="BA14" i="4"/>
  <c r="AZ14" i="4"/>
  <c r="BA13" i="4"/>
  <c r="AZ13" i="4"/>
  <c r="BA12" i="4"/>
  <c r="AZ12" i="4"/>
  <c r="BA11" i="4"/>
  <c r="AZ11" i="4"/>
  <c r="BA10" i="4"/>
  <c r="AZ10" i="4"/>
  <c r="BA9" i="4"/>
  <c r="AZ9" i="4"/>
  <c r="BA8" i="4"/>
  <c r="AZ8" i="4"/>
  <c r="BA7" i="4"/>
  <c r="AZ7" i="4"/>
  <c r="BA6" i="4"/>
  <c r="AZ6" i="4"/>
  <c r="BA5" i="4"/>
  <c r="AZ5" i="4"/>
  <c r="BA4" i="4"/>
  <c r="AZ4" i="4"/>
  <c r="BA3" i="4"/>
  <c r="AZ3" i="4"/>
  <c r="AR29" i="4"/>
  <c r="AQ29" i="4"/>
  <c r="AR28" i="4"/>
  <c r="AQ28" i="4"/>
  <c r="AR27" i="4"/>
  <c r="AQ27" i="4"/>
  <c r="AR26" i="4"/>
  <c r="AQ26" i="4"/>
  <c r="AR25" i="4"/>
  <c r="AQ25" i="4"/>
  <c r="AR24" i="4"/>
  <c r="AQ24" i="4"/>
  <c r="AR23" i="4"/>
  <c r="AQ23" i="4"/>
  <c r="AR22" i="4"/>
  <c r="AQ22" i="4"/>
  <c r="AR21" i="4"/>
  <c r="AQ21" i="4"/>
  <c r="AR20" i="4"/>
  <c r="AQ20" i="4"/>
  <c r="AR19" i="4"/>
  <c r="AQ19" i="4"/>
  <c r="AR18" i="4"/>
  <c r="AQ18" i="4"/>
  <c r="AR17" i="4"/>
  <c r="AQ17" i="4"/>
  <c r="AR16" i="4"/>
  <c r="AQ16" i="4"/>
  <c r="AR15" i="4"/>
  <c r="AQ15" i="4"/>
  <c r="AR14" i="4"/>
  <c r="AQ14" i="4"/>
  <c r="AR13" i="4"/>
  <c r="AQ13" i="4"/>
  <c r="AR12" i="4"/>
  <c r="AQ12" i="4"/>
  <c r="AR11" i="4"/>
  <c r="AQ11" i="4"/>
  <c r="AR10" i="4"/>
  <c r="AQ10" i="4"/>
  <c r="AR9" i="4"/>
  <c r="AQ9" i="4"/>
  <c r="AR8" i="4"/>
  <c r="AQ8" i="4"/>
  <c r="AR7" i="4"/>
  <c r="AQ7" i="4"/>
  <c r="AR6" i="4"/>
  <c r="AQ6" i="4"/>
  <c r="AR5" i="4"/>
  <c r="AQ5" i="4"/>
  <c r="AR4" i="4"/>
  <c r="AQ4" i="4"/>
  <c r="AR3" i="4"/>
  <c r="AQ3" i="4"/>
  <c r="AH4" i="4"/>
  <c r="AH5" i="4"/>
  <c r="BB5" i="4" s="1"/>
  <c r="AH6" i="4"/>
  <c r="AH7" i="4"/>
  <c r="AH8" i="4"/>
  <c r="AH9" i="4"/>
  <c r="BB9" i="4" s="1"/>
  <c r="AH10" i="4"/>
  <c r="AH11" i="4"/>
  <c r="AH12" i="4"/>
  <c r="AH13" i="4"/>
  <c r="BB13" i="4" s="1"/>
  <c r="AH14" i="4"/>
  <c r="AH15" i="4"/>
  <c r="AH16" i="4"/>
  <c r="AH17" i="4"/>
  <c r="BB17" i="4" s="1"/>
  <c r="AH18" i="4"/>
  <c r="AH19" i="4"/>
  <c r="AH20" i="4"/>
  <c r="AH21" i="4"/>
  <c r="BB21" i="4" s="1"/>
  <c r="AH22" i="4"/>
  <c r="AH23" i="4"/>
  <c r="AH24" i="4"/>
  <c r="AH25" i="4"/>
  <c r="BB25" i="4" s="1"/>
  <c r="AH26" i="4"/>
  <c r="AH27" i="4"/>
  <c r="AH28" i="4"/>
  <c r="AH29" i="4"/>
  <c r="BB29" i="4" s="1"/>
  <c r="AH3" i="4"/>
  <c r="AI4" i="4"/>
  <c r="AI5" i="4"/>
  <c r="AI6" i="4"/>
  <c r="AI7" i="4"/>
  <c r="BC7" i="4" s="1"/>
  <c r="AI8" i="4"/>
  <c r="AI9" i="4"/>
  <c r="AI10" i="4"/>
  <c r="AI11" i="4"/>
  <c r="BC11" i="4" s="1"/>
  <c r="H10" i="11" s="1"/>
  <c r="AI12" i="4"/>
  <c r="AI13" i="4"/>
  <c r="AI14" i="4"/>
  <c r="AI15" i="4"/>
  <c r="BC15" i="4" s="1"/>
  <c r="AI16" i="4"/>
  <c r="AI17" i="4"/>
  <c r="AI18" i="4"/>
  <c r="AI19" i="4"/>
  <c r="BC19" i="4" s="1"/>
  <c r="AI20" i="4"/>
  <c r="AI21" i="4"/>
  <c r="AI22" i="4"/>
  <c r="AI23" i="4"/>
  <c r="BC23" i="4" s="1"/>
  <c r="AI24" i="4"/>
  <c r="AI25" i="4"/>
  <c r="AI26" i="4"/>
  <c r="AI27" i="4"/>
  <c r="BC27" i="4" s="1"/>
  <c r="AI28" i="4"/>
  <c r="AI29" i="4"/>
  <c r="AI3" i="4"/>
  <c r="AF27" i="3" l="1"/>
  <c r="AF23" i="3"/>
  <c r="J21" i="11" s="1"/>
  <c r="AF28" i="3"/>
  <c r="AF24" i="3"/>
  <c r="J22" i="11" s="1"/>
  <c r="AF20" i="3"/>
  <c r="AF16" i="3"/>
  <c r="J14" i="11" s="1"/>
  <c r="AF12" i="3"/>
  <c r="J10" i="11" s="1"/>
  <c r="AF8" i="3"/>
  <c r="J6" i="11" s="1"/>
  <c r="BC26" i="4"/>
  <c r="BC22" i="4"/>
  <c r="BC18" i="4"/>
  <c r="H17" i="11" s="1"/>
  <c r="BC14" i="4"/>
  <c r="H13" i="11" s="1"/>
  <c r="BC10" i="4"/>
  <c r="H9" i="11" s="1"/>
  <c r="BC6" i="4"/>
  <c r="BC3" i="4"/>
  <c r="BC25" i="4"/>
  <c r="H24" i="11" s="1"/>
  <c r="BC17" i="4"/>
  <c r="BC13" i="4"/>
  <c r="H12" i="11" s="1"/>
  <c r="BC9" i="4"/>
  <c r="H8" i="11" s="1"/>
  <c r="BC5" i="4"/>
  <c r="BC29" i="4"/>
  <c r="BC21" i="4"/>
  <c r="H20" i="11" s="1"/>
  <c r="BC28" i="4"/>
  <c r="H27" i="11" s="1"/>
  <c r="BC24" i="4"/>
  <c r="H23" i="11" s="1"/>
  <c r="BC20" i="4"/>
  <c r="BC16" i="4"/>
  <c r="BC12" i="4"/>
  <c r="H11" i="11" s="1"/>
  <c r="BC8" i="4"/>
  <c r="H7" i="11" s="1"/>
  <c r="BC4" i="4"/>
  <c r="BB3" i="4"/>
  <c r="BB26" i="4"/>
  <c r="BB22" i="4"/>
  <c r="BB18" i="4"/>
  <c r="BB14" i="4"/>
  <c r="BB10" i="4"/>
  <c r="BB6" i="4"/>
  <c r="BB28" i="4"/>
  <c r="BB24" i="4"/>
  <c r="BB20" i="4"/>
  <c r="BB16" i="4"/>
  <c r="BB12" i="4"/>
  <c r="BB8" i="4"/>
  <c r="BB4" i="4"/>
  <c r="BB27" i="4"/>
  <c r="BB23" i="4"/>
  <c r="BB19" i="4"/>
  <c r="BB15" i="4"/>
  <c r="BB11" i="4"/>
  <c r="BB7" i="4"/>
  <c r="H28" i="11"/>
  <c r="H26" i="11"/>
  <c r="H22" i="11"/>
  <c r="H18" i="11"/>
  <c r="H14" i="11"/>
  <c r="H6" i="11"/>
  <c r="J25" i="11"/>
  <c r="H21" i="11"/>
  <c r="H5" i="11"/>
  <c r="J28" i="11"/>
  <c r="J24" i="11"/>
  <c r="J20" i="11"/>
  <c r="J16" i="11"/>
  <c r="J4" i="11"/>
  <c r="H2" i="11"/>
  <c r="H16" i="11"/>
  <c r="J27" i="11"/>
  <c r="J23" i="11"/>
  <c r="J19" i="11"/>
  <c r="J15" i="11"/>
  <c r="J7" i="11"/>
  <c r="J3" i="11"/>
  <c r="H25" i="11"/>
  <c r="H19" i="11"/>
  <c r="H3" i="11"/>
  <c r="J26" i="11"/>
  <c r="J18" i="11"/>
  <c r="AF19" i="3"/>
  <c r="AF15" i="3"/>
  <c r="J13" i="11" s="1"/>
  <c r="AF11" i="3"/>
  <c r="J9" i="11" s="1"/>
  <c r="AF7" i="3"/>
  <c r="H15" i="11" l="1"/>
  <c r="H4" i="11"/>
  <c r="J2" i="11"/>
  <c r="J5" i="11"/>
  <c r="J17" i="11"/>
  <c r="Y5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G13" i="11" s="1"/>
  <c r="Z13" i="4"/>
  <c r="Y13" i="4"/>
  <c r="G12" i="11" s="1"/>
  <c r="Z12" i="4"/>
  <c r="Y12" i="4"/>
  <c r="G11" i="11" s="1"/>
  <c r="Z11" i="4"/>
  <c r="Y11" i="4"/>
  <c r="G10" i="11" s="1"/>
  <c r="Z10" i="4"/>
  <c r="Y10" i="4"/>
  <c r="G9" i="11" s="1"/>
  <c r="Z9" i="4"/>
  <c r="Y9" i="4"/>
  <c r="G8" i="11" s="1"/>
  <c r="Z8" i="4"/>
  <c r="Y8" i="4"/>
  <c r="Z7" i="4"/>
  <c r="Y7" i="4"/>
  <c r="Z6" i="4"/>
  <c r="Y6" i="4"/>
  <c r="Z5" i="4"/>
  <c r="Z4" i="4"/>
  <c r="Y4" i="4"/>
  <c r="Z3" i="4"/>
  <c r="Y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" i="4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H27" i="4"/>
  <c r="H28" i="4"/>
  <c r="H29" i="4"/>
  <c r="H24" i="4"/>
  <c r="H25" i="4"/>
  <c r="H26" i="4"/>
  <c r="H21" i="4"/>
  <c r="H22" i="4"/>
  <c r="H23" i="4"/>
  <c r="H18" i="4"/>
  <c r="H19" i="4"/>
  <c r="H20" i="4"/>
  <c r="H15" i="4"/>
  <c r="H16" i="4"/>
  <c r="H17" i="4"/>
  <c r="H12" i="4"/>
  <c r="I11" i="11" s="1"/>
  <c r="H13" i="4"/>
  <c r="I12" i="11" s="1"/>
  <c r="H14" i="4"/>
  <c r="I13" i="11" s="1"/>
  <c r="H9" i="4"/>
  <c r="I8" i="11" s="1"/>
  <c r="H10" i="4"/>
  <c r="I9" i="11" s="1"/>
  <c r="H11" i="4"/>
  <c r="I10" i="11" s="1"/>
  <c r="H6" i="4"/>
  <c r="H7" i="4"/>
  <c r="H8" i="4"/>
  <c r="H4" i="4"/>
  <c r="H5" i="4"/>
  <c r="H3" i="4"/>
  <c r="I2" i="11" l="1"/>
  <c r="I16" i="11"/>
  <c r="F27" i="11"/>
  <c r="F7" i="11"/>
  <c r="I14" i="11"/>
  <c r="I22" i="11"/>
  <c r="I26" i="11"/>
  <c r="F21" i="11"/>
  <c r="F17" i="11"/>
  <c r="F9" i="11"/>
  <c r="I7" i="11"/>
  <c r="I19" i="11"/>
  <c r="I21" i="11"/>
  <c r="I23" i="11"/>
  <c r="F28" i="11"/>
  <c r="F24" i="11"/>
  <c r="F20" i="11"/>
  <c r="F16" i="11"/>
  <c r="F12" i="11"/>
  <c r="F8" i="11"/>
  <c r="F4" i="11"/>
  <c r="G2" i="11"/>
  <c r="I6" i="11"/>
  <c r="I20" i="11"/>
  <c r="F23" i="11"/>
  <c r="F11" i="11"/>
  <c r="F3" i="11"/>
  <c r="G5" i="11"/>
  <c r="G7" i="11"/>
  <c r="G15" i="11"/>
  <c r="G17" i="11"/>
  <c r="G19" i="11"/>
  <c r="G21" i="11"/>
  <c r="G23" i="11"/>
  <c r="G25" i="11"/>
  <c r="G27" i="11"/>
  <c r="G4" i="11"/>
  <c r="I18" i="11"/>
  <c r="F19" i="11"/>
  <c r="I4" i="11"/>
  <c r="I5" i="11"/>
  <c r="I15" i="11"/>
  <c r="I17" i="11"/>
  <c r="I25" i="11"/>
  <c r="I27" i="11"/>
  <c r="F26" i="11"/>
  <c r="F22" i="11"/>
  <c r="F18" i="11"/>
  <c r="F14" i="11"/>
  <c r="F10" i="11"/>
  <c r="F6" i="11"/>
  <c r="F2" i="11"/>
  <c r="G3" i="11"/>
  <c r="I28" i="11"/>
  <c r="F15" i="11"/>
  <c r="I3" i="11"/>
  <c r="I24" i="11"/>
  <c r="F25" i="11"/>
  <c r="F13" i="11"/>
  <c r="F5" i="11"/>
  <c r="G6" i="11"/>
  <c r="G14" i="11"/>
  <c r="G16" i="11"/>
  <c r="G18" i="11"/>
  <c r="G20" i="11"/>
  <c r="G22" i="11"/>
  <c r="G24" i="11"/>
  <c r="G26" i="11"/>
  <c r="G28" i="11"/>
</calcChain>
</file>

<file path=xl/sharedStrings.xml><?xml version="1.0" encoding="utf-8"?>
<sst xmlns="http://schemas.openxmlformats.org/spreadsheetml/2006/main" count="1126" uniqueCount="119">
  <si>
    <t>County</t>
  </si>
  <si>
    <t>Field Designation</t>
  </si>
  <si>
    <t>Activity 7/11</t>
  </si>
  <si>
    <t>A</t>
  </si>
  <si>
    <t>B</t>
  </si>
  <si>
    <t>C</t>
  </si>
  <si>
    <t>D</t>
  </si>
  <si>
    <t>E</t>
  </si>
  <si>
    <t>F</t>
  </si>
  <si>
    <t>G</t>
  </si>
  <si>
    <t>H</t>
  </si>
  <si>
    <t>I</t>
  </si>
  <si>
    <t>Band</t>
  </si>
  <si>
    <t>Bex</t>
  </si>
  <si>
    <t>CS</t>
  </si>
  <si>
    <t>avg1040</t>
  </si>
  <si>
    <t>max</t>
  </si>
  <si>
    <t>S9CSNest1</t>
  </si>
  <si>
    <t>S9CSNest2</t>
  </si>
  <si>
    <t>S9CSNest3</t>
  </si>
  <si>
    <t>S9CSNest4</t>
  </si>
  <si>
    <t>S1Band4Nest1</t>
  </si>
  <si>
    <t>S5Bex1Nest1</t>
  </si>
  <si>
    <t>S5Bex1Nest2</t>
  </si>
  <si>
    <t>S5Bex1Nest3</t>
  </si>
  <si>
    <t>S5Bex1Nest4</t>
  </si>
  <si>
    <t>(All data at ~4pm)</t>
  </si>
  <si>
    <t>tot</t>
  </si>
  <si>
    <t>Day1</t>
  </si>
  <si>
    <t>Day2</t>
  </si>
  <si>
    <t>Day3</t>
  </si>
  <si>
    <t>Avg</t>
  </si>
  <si>
    <t>Region</t>
  </si>
  <si>
    <t>Colony</t>
  </si>
  <si>
    <t>avg all</t>
  </si>
  <si>
    <t>totavg</t>
  </si>
  <si>
    <t>SAHays6Nest1</t>
  </si>
  <si>
    <t>SAHays6Nest3</t>
  </si>
  <si>
    <t>Hays</t>
  </si>
  <si>
    <t>Block</t>
  </si>
  <si>
    <t>II</t>
  </si>
  <si>
    <t>x</t>
  </si>
  <si>
    <t>SBTrav12Nest1</t>
  </si>
  <si>
    <t>SBTrav12Nest2</t>
  </si>
  <si>
    <t>SCTrav11Nest1</t>
  </si>
  <si>
    <t>SDTrav16Nest1</t>
  </si>
  <si>
    <t>SEWill1Nest1</t>
  </si>
  <si>
    <t>SEWill1Nest2</t>
  </si>
  <si>
    <t>SFBast9Nest1</t>
  </si>
  <si>
    <t>SFBast9Nest2</t>
  </si>
  <si>
    <t>Lee</t>
  </si>
  <si>
    <t>Grimes</t>
  </si>
  <si>
    <t>SHGrimes1Nest1</t>
  </si>
  <si>
    <t>SHGrimes1Nest2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</si>
  <si>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</si>
  <si>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</si>
  <si>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</si>
  <si>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</si>
  <si>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</si>
  <si>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</si>
  <si>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</si>
  <si>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</si>
  <si>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</si>
  <si>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</si>
  <si>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</si>
  <si>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</si>
  <si>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</si>
  <si>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Activity 7/9 4pm (block 1) 10/1 3 PM (block 2)</t>
  </si>
  <si>
    <t>SGLee1Nest2</t>
  </si>
  <si>
    <t>Trav</t>
  </si>
  <si>
    <t>Will</t>
  </si>
  <si>
    <t>Bast</t>
  </si>
  <si>
    <t>Activity 7/10 3:45 10/2 3:10 pm</t>
  </si>
  <si>
    <t>block I - Note to self: colonies were very sig. in actfirst day, and less so w/ each consecutive measurement. :(</t>
  </si>
  <si>
    <t>QPCR</t>
  </si>
  <si>
    <t>F-ddCt</t>
  </si>
  <si>
    <t>F-RQ</t>
  </si>
  <si>
    <t>F-RQ min</t>
  </si>
  <si>
    <t>F-RQ max</t>
  </si>
  <si>
    <t>N-ddCt</t>
  </si>
  <si>
    <t>N-RQ</t>
  </si>
  <si>
    <t>N-RQ min</t>
  </si>
  <si>
    <t>N-RQ max</t>
  </si>
  <si>
    <t>F-dCT</t>
  </si>
  <si>
    <t>F-dCTSE</t>
  </si>
  <si>
    <t>N-dCT</t>
  </si>
  <si>
    <t>N-dCTSE</t>
  </si>
  <si>
    <t>Desg</t>
  </si>
  <si>
    <t>Reg</t>
  </si>
  <si>
    <t>DesgNo</t>
  </si>
  <si>
    <t>5 (min)</t>
  </si>
  <si>
    <t>35 (min)</t>
  </si>
  <si>
    <t>Number of ants foraging at dish</t>
  </si>
  <si>
    <t>Average Extra Nest Activity</t>
  </si>
  <si>
    <t>60 (min)</t>
  </si>
  <si>
    <t>Extra Nest Activity</t>
  </si>
  <si>
    <t>Number of Ants Recruiting to Nectar 7/10, 10/2</t>
  </si>
  <si>
    <t>qPCR (unadjusted)</t>
  </si>
  <si>
    <t>Inverse N dCT (adjusted)</t>
  </si>
  <si>
    <t>Inverse F dCT (adjusted)</t>
  </si>
  <si>
    <t>Nectar Recruitment (avg)</t>
  </si>
  <si>
    <t>Cricket Recruitment (avg)</t>
  </si>
  <si>
    <t>Exploratory Activity (avg)</t>
  </si>
  <si>
    <t>Extra-nest Activity (avg)</t>
  </si>
  <si>
    <t>Foraging Activity at Dry Diet (avg)</t>
  </si>
  <si>
    <t>Weight of dry diet collected (g)</t>
  </si>
  <si>
    <t>Number of ants  recruiting to Cricket 7/11 and 10/3 3:30</t>
  </si>
  <si>
    <t>5(min)</t>
  </si>
  <si>
    <t>Exploratory Activity 1 of 3  (number of ants) 7/13 and 10/5</t>
  </si>
  <si>
    <t>Exploratory Activity 2 of 3 - 7/14 and 10/6</t>
  </si>
  <si>
    <t>Exploratory Activity 3 of 3 - 7/15 and 10/7</t>
  </si>
  <si>
    <t>5 min</t>
  </si>
  <si>
    <t>60 min</t>
  </si>
  <si>
    <t>Average Exploratory Activity</t>
  </si>
  <si>
    <t>Diet collected (g)</t>
  </si>
  <si>
    <t>Foraging Activity at Dry Diet 1 of 3 - 7/14 and 10/6</t>
  </si>
  <si>
    <t>Foraging Activity at Dry Diet 2 of 3 - 7/15 and 10/7</t>
  </si>
  <si>
    <t>Foraging Activity at Dry Diet 3 of 3 - 7/16</t>
  </si>
  <si>
    <t>Average Foraging Activity at Dry Diet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</si>
</sst>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Fill="1"/>
    <xf numFmtId="0" fontId="1" fillId="0" borderId="0" xfId="0" applyFont="1" applyFill="1"/>
    <xf numFmtId="0" fontId="2" fillId="0" borderId="0" xfId="0" applyFont="1"/>
    <xf numFmtId="0" fontId="0" fillId="0" borderId="0" xfId="0" applyFont="1"/>
    <xf numFmtId="0" fontId="3" fillId="0" borderId="0" xfId="0" applyFont="1"/>
    <xf numFmtId="0" fontId="0" fillId="0" borderId="0" xfId="0" applyFont="1" applyFill="1"/>
    <xf numFmtId="0" fontId="4" fillId="0" borderId="0" xfId="0" applyFont="1"/>
    <xf numFmtId="0" fontId="5" fillId="0" borderId="0" xfId="0" applyFont="1" applyFill="1"/>
    <xf numFmtId="0" fontId="2" fillId="0" borderId="0" xfId="0" applyFont="1" applyFill="1"/>
    <xf numFmtId="0" fontId="0" fillId="0" borderId="1" xfId="0" applyBorder="1"/>
    <xf numFmtId="0" fontId="2" fillId="0" borderId="1" xfId="0" applyFont="1" applyBorder="1"/>
    <xf numFmtId="0" fontId="0" fillId="0" borderId="2" xfId="0" applyBorder="1"/>
    <xf numFmtId="0" fontId="2" fillId="0" borderId="3" xfId="0" applyFont="1" applyBorder="1"/>
    <xf numFmtId="0" fontId="2" fillId="0" borderId="2" xfId="0" applyFont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7BB63"/>
      <color rgb="FFE1A143"/>
      <color rgb="FFF2B06E"/>
      <color rgb="FFF194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47624</xdr:rowOff>
    </xdr:from>
    <xdr:to>
      <xdr:col>12</xdr:col>
      <xdr:colOff>142875</xdr:colOff>
      <xdr:row>90</xdr:row>
      <xdr:rowOff>28575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29847" t="21148" r="12411" b="35305"/>
        <a:stretch/>
      </xdr:blipFill>
      <xdr:spPr>
        <a:xfrm>
          <a:off x="209550" y="13192124"/>
          <a:ext cx="7038975" cy="3981451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352425</xdr:colOff>
      <xdr:row>72</xdr:row>
      <xdr:rowOff>47625</xdr:rowOff>
    </xdr:from>
    <xdr:to>
      <xdr:col>18</xdr:col>
      <xdr:colOff>523875</xdr:colOff>
      <xdr:row>90</xdr:row>
      <xdr:rowOff>152400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29926" t="22086" r="13661" b="39264"/>
        <a:stretch/>
      </xdr:blipFill>
      <xdr:spPr>
        <a:xfrm>
          <a:off x="7277100" y="13763625"/>
          <a:ext cx="6877050" cy="353377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68</xdr:row>
      <xdr:rowOff>95250</xdr:rowOff>
    </xdr:from>
    <xdr:to>
      <xdr:col>28</xdr:col>
      <xdr:colOff>333375</xdr:colOff>
      <xdr:row>89</xdr:row>
      <xdr:rowOff>95250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29847" t="20836" r="12411" b="35408"/>
        <a:stretch/>
      </xdr:blipFill>
      <xdr:spPr>
        <a:xfrm>
          <a:off x="17078325" y="13049250"/>
          <a:ext cx="7038975" cy="40005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89</xdr:row>
      <xdr:rowOff>28574</xdr:rowOff>
    </xdr:from>
    <xdr:to>
      <xdr:col>28</xdr:col>
      <xdr:colOff>304800</xdr:colOff>
      <xdr:row>107</xdr:row>
      <xdr:rowOff>104775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29613" t="25732" r="12880" b="35929"/>
        <a:stretch/>
      </xdr:blipFill>
      <xdr:spPr>
        <a:xfrm>
          <a:off x="17668875" y="16983074"/>
          <a:ext cx="7010400" cy="350520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70</xdr:row>
      <xdr:rowOff>9525</xdr:rowOff>
    </xdr:from>
    <xdr:to>
      <xdr:col>28</xdr:col>
      <xdr:colOff>276225</xdr:colOff>
      <xdr:row>89</xdr:row>
      <xdr:rowOff>0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29847" t="21357" r="12880" b="39159"/>
        <a:stretch/>
      </xdr:blipFill>
      <xdr:spPr>
        <a:xfrm>
          <a:off x="15754350" y="13344525"/>
          <a:ext cx="6981825" cy="360997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69</xdr:row>
      <xdr:rowOff>133350</xdr:rowOff>
    </xdr:from>
    <xdr:to>
      <xdr:col>22</xdr:col>
      <xdr:colOff>390525</xdr:colOff>
      <xdr:row>83</xdr:row>
      <xdr:rowOff>161925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43599" t="34589" r="28194" b="35929"/>
        <a:stretch/>
      </xdr:blipFill>
      <xdr:spPr>
        <a:xfrm>
          <a:off x="29794200" y="13277850"/>
          <a:ext cx="3438525" cy="2695575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209550</xdr:colOff>
      <xdr:row>90</xdr:row>
      <xdr:rowOff>57150</xdr:rowOff>
    </xdr:from>
    <xdr:to>
      <xdr:col>21</xdr:col>
      <xdr:colOff>466725</xdr:colOff>
      <xdr:row>109</xdr:row>
      <xdr:rowOff>85726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29847" t="21774" r="13036" b="38325"/>
        <a:stretch/>
      </xdr:blipFill>
      <xdr:spPr>
        <a:xfrm>
          <a:off x="8963025" y="17202150"/>
          <a:ext cx="6962775" cy="3648076"/>
        </a:xfrm>
        <a:prstGeom prst="rect">
          <a:avLst/>
        </a:prstGeom>
      </xdr:spPr>
    </xdr:pic>
    <xdr:clientData/>
  </xdr:twoCellAnchor>
  <xdr:twoCellAnchor editAs="oneCell">
    <xdr:from>
      <xdr:col>26</xdr:col>
      <xdr:colOff>276225</xdr:colOff>
      <xdr:row>68</xdr:row>
      <xdr:rowOff>104775</xdr:rowOff>
    </xdr:from>
    <xdr:to>
      <xdr:col>37</xdr:col>
      <xdr:colOff>495300</xdr:colOff>
      <xdr:row>87</xdr:row>
      <xdr:rowOff>57150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29847" t="21669" r="13349" b="39263"/>
        <a:stretch/>
      </xdr:blipFill>
      <xdr:spPr>
        <a:xfrm>
          <a:off x="37071300" y="13058775"/>
          <a:ext cx="6924675" cy="3571875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88</xdr:row>
      <xdr:rowOff>38100</xdr:rowOff>
    </xdr:from>
    <xdr:to>
      <xdr:col>37</xdr:col>
      <xdr:colOff>161925</xdr:colOff>
      <xdr:row>106</xdr:row>
      <xdr:rowOff>123826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29769" t="21774" r="13895" b="39784"/>
        <a:stretch/>
      </xdr:blipFill>
      <xdr:spPr>
        <a:xfrm>
          <a:off x="36633150" y="16802100"/>
          <a:ext cx="6867525" cy="3514726"/>
        </a:xfrm>
        <a:prstGeom prst="rect">
          <a:avLst/>
        </a:prstGeom>
      </xdr:spPr>
    </xdr:pic>
    <xdr:clientData/>
  </xdr:twoCellAnchor>
  <xdr:twoCellAnchor editAs="oneCell">
    <xdr:from>
      <xdr:col>49</xdr:col>
      <xdr:colOff>9525</xdr:colOff>
      <xdr:row>69</xdr:row>
      <xdr:rowOff>47625</xdr:rowOff>
    </xdr:from>
    <xdr:to>
      <xdr:col>60</xdr:col>
      <xdr:colOff>323850</xdr:colOff>
      <xdr:row>90</xdr:row>
      <xdr:rowOff>38101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1644" t="22607" r="10770" b="33742"/>
        <a:stretch/>
      </xdr:blipFill>
      <xdr:spPr>
        <a:xfrm>
          <a:off x="53044725" y="13192125"/>
          <a:ext cx="7019925" cy="3990976"/>
        </a:xfrm>
        <a:prstGeom prst="rect">
          <a:avLst/>
        </a:prstGeom>
      </xdr:spPr>
    </xdr:pic>
    <xdr:clientData/>
  </xdr:twoCellAnchor>
  <xdr:twoCellAnchor editAs="oneCell">
    <xdr:from>
      <xdr:col>48</xdr:col>
      <xdr:colOff>95251</xdr:colOff>
      <xdr:row>88</xdr:row>
      <xdr:rowOff>152401</xdr:rowOff>
    </xdr:from>
    <xdr:to>
      <xdr:col>59</xdr:col>
      <xdr:colOff>285751</xdr:colOff>
      <xdr:row>107</xdr:row>
      <xdr:rowOff>152401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1567" t="23233" r="11864" b="37178"/>
        <a:stretch/>
      </xdr:blipFill>
      <xdr:spPr>
        <a:xfrm>
          <a:off x="51520726" y="16916401"/>
          <a:ext cx="6896100" cy="3619500"/>
        </a:xfrm>
        <a:prstGeom prst="rect">
          <a:avLst/>
        </a:prstGeom>
      </xdr:spPr>
    </xdr:pic>
    <xdr:clientData/>
  </xdr:twoCellAnchor>
  <xdr:twoCellAnchor editAs="oneCell">
    <xdr:from>
      <xdr:col>49</xdr:col>
      <xdr:colOff>238125</xdr:colOff>
      <xdr:row>80</xdr:row>
      <xdr:rowOff>28575</xdr:rowOff>
    </xdr:from>
    <xdr:to>
      <xdr:col>60</xdr:col>
      <xdr:colOff>590550</xdr:colOff>
      <xdr:row>100</xdr:row>
      <xdr:rowOff>142875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2" cstate="print"/>
        <a:srcRect l="29769" t="21045" r="12333" b="36034"/>
        <a:stretch/>
      </xdr:blipFill>
      <xdr:spPr>
        <a:xfrm>
          <a:off x="52273200" y="15268575"/>
          <a:ext cx="7058025" cy="39243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71</xdr:row>
      <xdr:rowOff>114300</xdr:rowOff>
    </xdr:from>
    <xdr:to>
      <xdr:col>28</xdr:col>
      <xdr:colOff>571500</xdr:colOff>
      <xdr:row>92</xdr:row>
      <xdr:rowOff>161926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13" cstate="print"/>
        <a:srcRect l="29769" t="21044" r="10536" b="34680"/>
        <a:stretch/>
      </xdr:blipFill>
      <xdr:spPr>
        <a:xfrm>
          <a:off x="29489400" y="13639800"/>
          <a:ext cx="7277100" cy="4048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3"/>
  <sheetViews>
    <sheetView tabSelected="1" zoomScaleNormal="100" workbookViewId="0">
      <selection activeCell="D18" sqref="D18"/>
    </sheetView>
  </sheetViews>
  <sheetFormatPr defaultRowHeight="15" x14ac:dyDescent="0.25"/>
  <cols>
    <col min="4" max="4" width="17.28515625" customWidth="1"/>
    <col min="12" max="12" width="11" customWidth="1"/>
    <col min="14" max="14" width="14.140625" customWidth="1"/>
  </cols>
  <sheetData>
    <row r="1" spans="1:29" x14ac:dyDescent="0.25">
      <c r="A1" s="3" t="s">
        <v>33</v>
      </c>
      <c r="B1" s="3" t="s">
        <v>89</v>
      </c>
      <c r="C1" s="3" t="s">
        <v>39</v>
      </c>
      <c r="D1" s="3" t="s">
        <v>87</v>
      </c>
      <c r="E1" s="3" t="s">
        <v>88</v>
      </c>
      <c r="F1" s="3" t="s">
        <v>100</v>
      </c>
      <c r="G1" s="3" t="s">
        <v>101</v>
      </c>
      <c r="H1" s="3" t="s">
        <v>102</v>
      </c>
      <c r="I1" s="3" t="s">
        <v>103</v>
      </c>
      <c r="J1" s="3" t="s">
        <v>104</v>
      </c>
      <c r="K1" s="7" t="s">
        <v>105</v>
      </c>
      <c r="L1" s="8" t="s">
        <v>98</v>
      </c>
      <c r="M1" s="9" t="s">
        <v>99</v>
      </c>
      <c r="N1" s="1"/>
      <c r="X1" s="5"/>
      <c r="Y1" s="3"/>
      <c r="Z1" s="3"/>
      <c r="AA1" s="3"/>
      <c r="AB1" s="3"/>
      <c r="AC1" s="3"/>
    </row>
    <row r="2" spans="1:29" x14ac:dyDescent="0.25">
      <c r="A2" t="s">
        <v>3</v>
      </c>
      <c r="B2">
        <v>1</v>
      </c>
      <c r="C2" t="s">
        <v>11</v>
      </c>
      <c r="D2" t="s">
        <v>21</v>
      </c>
      <c r="E2" t="s">
        <v>12</v>
      </c>
      <c r="F2">
        <f>'LabData - Behavior'!P3</f>
        <v>21.25</v>
      </c>
      <c r="G2">
        <f>'LabData - Behavior'!Y3</f>
        <v>16</v>
      </c>
      <c r="H2">
        <f>'LabData - Behavior'!BC3</f>
        <v>4</v>
      </c>
      <c r="I2">
        <f>'LabData - Behavior'!H3</f>
        <v>3.6666666666666665</v>
      </c>
      <c r="J2">
        <f>'LabData DryDiet &amp; Behavior'!AF4</f>
        <v>3</v>
      </c>
      <c r="K2">
        <f>'LabData DryDiet &amp; Behavior'!G4</f>
        <v>0.16946666666666665</v>
      </c>
      <c r="L2" s="2">
        <v>1.079</v>
      </c>
      <c r="M2" s="1">
        <v>7.6999999999999957E-2</v>
      </c>
      <c r="N2" s="1"/>
    </row>
    <row r="3" spans="1:29" x14ac:dyDescent="0.25">
      <c r="A3" t="s">
        <v>3</v>
      </c>
      <c r="B3">
        <v>2</v>
      </c>
      <c r="C3" t="s">
        <v>11</v>
      </c>
      <c r="D3" t="s">
        <v>21</v>
      </c>
      <c r="E3" t="s">
        <v>12</v>
      </c>
      <c r="F3">
        <f>'LabData - Behavior'!P4</f>
        <v>18.75</v>
      </c>
      <c r="G3">
        <f>'LabData - Behavior'!Y4</f>
        <v>6</v>
      </c>
      <c r="H3">
        <f>'LabData - Behavior'!BC4</f>
        <v>4.333333333333333</v>
      </c>
      <c r="I3">
        <f>'LabData - Behavior'!H4</f>
        <v>7</v>
      </c>
      <c r="J3">
        <f>'LabData DryDiet &amp; Behavior'!AF5</f>
        <v>2.3333333333333335</v>
      </c>
      <c r="K3">
        <f>'LabData DryDiet &amp; Behavior'!G5</f>
        <v>0.10680000000000038</v>
      </c>
      <c r="L3" s="2">
        <v>-3.0460000000000003</v>
      </c>
      <c r="M3" s="1">
        <v>0.48399999999999999</v>
      </c>
      <c r="N3" s="1"/>
    </row>
    <row r="4" spans="1:29" x14ac:dyDescent="0.25">
      <c r="A4" t="s">
        <v>3</v>
      </c>
      <c r="B4">
        <v>3</v>
      </c>
      <c r="C4" t="s">
        <v>11</v>
      </c>
      <c r="D4" t="s">
        <v>21</v>
      </c>
      <c r="E4" t="s">
        <v>12</v>
      </c>
      <c r="F4">
        <f>'LabData - Behavior'!P5</f>
        <v>10.25</v>
      </c>
      <c r="G4">
        <f>'LabData - Behavior'!Y5</f>
        <v>10.5</v>
      </c>
      <c r="H4">
        <f>'LabData - Behavior'!BC5</f>
        <v>2.3333333333333335</v>
      </c>
      <c r="I4">
        <f>'LabData - Behavior'!H5</f>
        <v>4.333333333333333</v>
      </c>
      <c r="J4">
        <f>'LabData DryDiet &amp; Behavior'!AF6</f>
        <v>3</v>
      </c>
      <c r="K4">
        <f>'LabData DryDiet &amp; Behavior'!G6</f>
        <v>0.16776666666666706</v>
      </c>
      <c r="L4" s="2">
        <v>2.2530000000000001</v>
      </c>
      <c r="M4" s="1">
        <v>-0.42099999999999982</v>
      </c>
      <c r="N4" s="1"/>
    </row>
    <row r="5" spans="1:29" x14ac:dyDescent="0.25">
      <c r="A5" t="s">
        <v>4</v>
      </c>
      <c r="B5">
        <v>4</v>
      </c>
      <c r="C5" t="s">
        <v>11</v>
      </c>
      <c r="D5" t="s">
        <v>23</v>
      </c>
      <c r="E5" t="s">
        <v>13</v>
      </c>
      <c r="F5">
        <f>'LabData - Behavior'!P6</f>
        <v>9.5</v>
      </c>
      <c r="G5">
        <f>'LabData - Behavior'!Y6</f>
        <v>10.25</v>
      </c>
      <c r="H5">
        <f>'LabData - Behavior'!BC6</f>
        <v>2.3333333333333335</v>
      </c>
      <c r="I5">
        <f>'LabData - Behavior'!H6</f>
        <v>1.3333333333333333</v>
      </c>
      <c r="J5">
        <f>'LabData DryDiet &amp; Behavior'!AF7</f>
        <v>2.3333333333333335</v>
      </c>
      <c r="K5">
        <f>'LabData DryDiet &amp; Behavior'!G7</f>
        <v>0.24109999999999943</v>
      </c>
      <c r="L5" s="2">
        <v>-2.6689999999999996</v>
      </c>
      <c r="M5" s="1">
        <v>-2.827</v>
      </c>
      <c r="N5" s="1"/>
    </row>
    <row r="6" spans="1:29" x14ac:dyDescent="0.25">
      <c r="A6" t="s">
        <v>4</v>
      </c>
      <c r="B6">
        <v>5</v>
      </c>
      <c r="C6" t="s">
        <v>11</v>
      </c>
      <c r="D6" t="s">
        <v>23</v>
      </c>
      <c r="E6" t="s">
        <v>13</v>
      </c>
      <c r="F6">
        <f>'LabData - Behavior'!P7</f>
        <v>25.25</v>
      </c>
      <c r="G6">
        <f>'LabData - Behavior'!Y7</f>
        <v>15.5</v>
      </c>
      <c r="H6">
        <f>'LabData - Behavior'!BC7</f>
        <v>6.666666666666667</v>
      </c>
      <c r="I6">
        <f>'LabData - Behavior'!H7</f>
        <v>5.666666666666667</v>
      </c>
      <c r="J6">
        <f>'LabData DryDiet &amp; Behavior'!AF8</f>
        <v>11</v>
      </c>
      <c r="K6">
        <f>'LabData DryDiet &amp; Behavior'!G8</f>
        <v>0.29109999999999953</v>
      </c>
      <c r="L6" s="2">
        <v>0.23899999999999988</v>
      </c>
      <c r="M6" s="1">
        <v>3.242</v>
      </c>
      <c r="N6" s="1"/>
    </row>
    <row r="7" spans="1:29" x14ac:dyDescent="0.25">
      <c r="A7" t="s">
        <v>4</v>
      </c>
      <c r="B7">
        <v>6</v>
      </c>
      <c r="C7" t="s">
        <v>11</v>
      </c>
      <c r="D7" t="s">
        <v>23</v>
      </c>
      <c r="E7" t="s">
        <v>13</v>
      </c>
      <c r="F7">
        <f>'LabData - Behavior'!P8</f>
        <v>18</v>
      </c>
      <c r="G7">
        <f>'LabData - Behavior'!Y8</f>
        <v>11.25</v>
      </c>
      <c r="H7">
        <f>'LabData - Behavior'!BC8</f>
        <v>0.66666666666666663</v>
      </c>
      <c r="I7">
        <f>'LabData - Behavior'!H8</f>
        <v>3.6666666666666665</v>
      </c>
      <c r="J7">
        <f>'LabData DryDiet &amp; Behavior'!AF9</f>
        <v>2</v>
      </c>
      <c r="K7">
        <f>'LabData DryDiet &amp; Behavior'!G9</f>
        <v>0.28726666666666684</v>
      </c>
      <c r="L7" s="2">
        <v>-3.8490000000000002</v>
      </c>
      <c r="M7" s="1">
        <v>0.28799999999999981</v>
      </c>
      <c r="N7" s="1"/>
    </row>
    <row r="8" spans="1:29" x14ac:dyDescent="0.25">
      <c r="A8" t="s">
        <v>5</v>
      </c>
      <c r="B8">
        <v>7</v>
      </c>
      <c r="C8" t="s">
        <v>11</v>
      </c>
      <c r="D8" t="s">
        <v>25</v>
      </c>
      <c r="E8" t="s">
        <v>13</v>
      </c>
      <c r="F8">
        <f>'LabData - Behavior'!P9</f>
        <v>0.5</v>
      </c>
      <c r="G8">
        <f>'LabData - Behavior'!Y9</f>
        <v>3.75</v>
      </c>
      <c r="H8">
        <f>'LabData - Behavior'!BC9</f>
        <v>1</v>
      </c>
      <c r="I8">
        <f>'LabData - Behavior'!H9</f>
        <v>1.3333333333333333</v>
      </c>
      <c r="J8">
        <f>'LabData DryDiet &amp; Behavior'!AF10</f>
        <v>1.6666666666666667</v>
      </c>
      <c r="K8">
        <f>'LabData DryDiet &amp; Behavior'!G10</f>
        <v>0.20516666666666694</v>
      </c>
      <c r="L8" s="2"/>
      <c r="M8" s="1"/>
      <c r="N8" s="1"/>
    </row>
    <row r="9" spans="1:29" x14ac:dyDescent="0.25">
      <c r="A9" t="s">
        <v>5</v>
      </c>
      <c r="B9">
        <v>8</v>
      </c>
      <c r="C9" t="s">
        <v>11</v>
      </c>
      <c r="D9" t="s">
        <v>25</v>
      </c>
      <c r="E9" t="s">
        <v>13</v>
      </c>
      <c r="F9">
        <f>'LabData - Behavior'!P10</f>
        <v>4</v>
      </c>
      <c r="G9">
        <f>'LabData - Behavior'!Y10</f>
        <v>11</v>
      </c>
      <c r="H9">
        <f>'LabData - Behavior'!BC10</f>
        <v>1.6666666666666667</v>
      </c>
      <c r="I9">
        <f>'LabData - Behavior'!H10</f>
        <v>4.333333333333333</v>
      </c>
      <c r="J9">
        <f>'LabData DryDiet &amp; Behavior'!AF11</f>
        <v>3</v>
      </c>
      <c r="K9">
        <f>'LabData DryDiet &amp; Behavior'!G11</f>
        <v>0.15240000000000009</v>
      </c>
      <c r="L9" s="2"/>
      <c r="M9" s="1"/>
      <c r="N9" s="1"/>
    </row>
    <row r="10" spans="1:29" x14ac:dyDescent="0.25">
      <c r="A10" t="s">
        <v>5</v>
      </c>
      <c r="B10">
        <v>9</v>
      </c>
      <c r="C10" t="s">
        <v>11</v>
      </c>
      <c r="D10" t="s">
        <v>25</v>
      </c>
      <c r="E10" t="s">
        <v>13</v>
      </c>
      <c r="F10">
        <f>'LabData - Behavior'!P11</f>
        <v>1.25</v>
      </c>
      <c r="G10">
        <f>'LabData - Behavior'!Y11</f>
        <v>3.5</v>
      </c>
      <c r="H10">
        <f>'LabData - Behavior'!BC11</f>
        <v>1</v>
      </c>
      <c r="I10">
        <f>'LabData - Behavior'!H11</f>
        <v>2</v>
      </c>
      <c r="J10">
        <f>'LabData DryDiet &amp; Behavior'!AF12</f>
        <v>1.3333333333333333</v>
      </c>
      <c r="K10">
        <f>'LabData DryDiet &amp; Behavior'!G12</f>
        <v>0.17169999999999982</v>
      </c>
      <c r="L10" s="2"/>
      <c r="M10" s="1"/>
      <c r="N10" s="1"/>
    </row>
    <row r="11" spans="1:29" x14ac:dyDescent="0.25">
      <c r="A11" t="s">
        <v>6</v>
      </c>
      <c r="B11">
        <v>10</v>
      </c>
      <c r="C11" t="s">
        <v>11</v>
      </c>
      <c r="D11" t="s">
        <v>17</v>
      </c>
      <c r="E11" t="s">
        <v>14</v>
      </c>
      <c r="F11">
        <f>'LabData - Behavior'!P12</f>
        <v>7.25</v>
      </c>
      <c r="G11">
        <f>'LabData - Behavior'!Y12</f>
        <v>9.75</v>
      </c>
      <c r="H11">
        <f>'LabData - Behavior'!BC12</f>
        <v>6.666666666666667</v>
      </c>
      <c r="I11">
        <f>'LabData - Behavior'!H12</f>
        <v>7.333333333333333</v>
      </c>
      <c r="J11">
        <f>'LabData DryDiet &amp; Behavior'!AF13</f>
        <v>6.333333333333333</v>
      </c>
      <c r="K11">
        <f>'LabData DryDiet &amp; Behavior'!G13</f>
        <v>0.12406666666666617</v>
      </c>
      <c r="L11" s="2">
        <v>-0.58400000000000007</v>
      </c>
      <c r="M11" s="1"/>
      <c r="N11" s="1"/>
    </row>
    <row r="12" spans="1:29" x14ac:dyDescent="0.25">
      <c r="A12" t="s">
        <v>6</v>
      </c>
      <c r="B12">
        <v>11</v>
      </c>
      <c r="C12" t="s">
        <v>11</v>
      </c>
      <c r="D12" t="s">
        <v>17</v>
      </c>
      <c r="E12" t="s">
        <v>14</v>
      </c>
      <c r="F12">
        <f>'LabData - Behavior'!P13</f>
        <v>0.75</v>
      </c>
      <c r="G12">
        <f>'LabData - Behavior'!Y13</f>
        <v>5.5</v>
      </c>
      <c r="H12">
        <f>'LabData - Behavior'!BC13</f>
        <v>2.3333333333333335</v>
      </c>
      <c r="I12">
        <f>'LabData - Behavior'!H13</f>
        <v>4</v>
      </c>
      <c r="J12">
        <f>'LabData DryDiet &amp; Behavior'!AF14</f>
        <v>3</v>
      </c>
      <c r="K12">
        <f>'LabData DryDiet &amp; Behavior'!G14</f>
        <v>0.18659999999999913</v>
      </c>
      <c r="L12" s="2">
        <v>-1.008</v>
      </c>
      <c r="M12" s="1"/>
      <c r="N12" s="1"/>
    </row>
    <row r="13" spans="1:29" x14ac:dyDescent="0.25">
      <c r="A13" t="s">
        <v>6</v>
      </c>
      <c r="B13">
        <v>12</v>
      </c>
      <c r="C13" t="s">
        <v>11</v>
      </c>
      <c r="D13" t="s">
        <v>17</v>
      </c>
      <c r="E13" t="s">
        <v>14</v>
      </c>
      <c r="F13">
        <f>'LabData - Behavior'!P14</f>
        <v>0</v>
      </c>
      <c r="G13">
        <f>'LabData - Behavior'!Y14</f>
        <v>3.5</v>
      </c>
      <c r="H13">
        <f>'LabData - Behavior'!BC14</f>
        <v>1.3333333333333333</v>
      </c>
      <c r="I13">
        <f>'LabData - Behavior'!H14</f>
        <v>2.3333333333333335</v>
      </c>
      <c r="J13">
        <f>'LabData DryDiet &amp; Behavior'!AF15</f>
        <v>2</v>
      </c>
      <c r="K13">
        <f>'LabData DryDiet &amp; Behavior'!G15</f>
        <v>0.16886666666666658</v>
      </c>
      <c r="L13" s="2"/>
      <c r="M13" s="1">
        <v>5.3999999999999826E-2</v>
      </c>
      <c r="N13" s="1"/>
    </row>
    <row r="14" spans="1:29" x14ac:dyDescent="0.25">
      <c r="A14" t="s">
        <v>7</v>
      </c>
      <c r="B14">
        <v>13</v>
      </c>
      <c r="C14" t="s">
        <v>11</v>
      </c>
      <c r="D14" t="s">
        <v>22</v>
      </c>
      <c r="E14" t="s">
        <v>13</v>
      </c>
      <c r="F14">
        <f>'LabData - Behavior'!P15</f>
        <v>6.25</v>
      </c>
      <c r="G14">
        <f>'LabData - Behavior'!Y15</f>
        <v>4.5</v>
      </c>
      <c r="H14">
        <f>'LabData - Behavior'!BC15</f>
        <v>4.666666666666667</v>
      </c>
      <c r="I14">
        <f>'LabData - Behavior'!H15</f>
        <v>5.333333333333333</v>
      </c>
      <c r="J14">
        <f>'LabData DryDiet &amp; Behavior'!AF16</f>
        <v>7.666666666666667</v>
      </c>
      <c r="K14">
        <f>'LabData DryDiet &amp; Behavior'!G16</f>
        <v>0.19976666666666679</v>
      </c>
      <c r="L14" s="2">
        <v>0.92499999999999982</v>
      </c>
      <c r="M14" s="1">
        <v>2.0209999999999999</v>
      </c>
      <c r="N14" s="1"/>
    </row>
    <row r="15" spans="1:29" x14ac:dyDescent="0.25">
      <c r="A15" t="s">
        <v>7</v>
      </c>
      <c r="B15">
        <v>14</v>
      </c>
      <c r="C15" t="s">
        <v>11</v>
      </c>
      <c r="D15" t="s">
        <v>22</v>
      </c>
      <c r="E15" t="s">
        <v>13</v>
      </c>
      <c r="F15">
        <f>'LabData - Behavior'!P16</f>
        <v>14.75</v>
      </c>
      <c r="G15">
        <f>'LabData - Behavior'!Y16</f>
        <v>9.5</v>
      </c>
      <c r="H15">
        <f>'LabData - Behavior'!BC16</f>
        <v>7.666666666666667</v>
      </c>
      <c r="I15">
        <f>'LabData - Behavior'!H16</f>
        <v>6</v>
      </c>
      <c r="J15">
        <f>'LabData DryDiet &amp; Behavior'!AF17</f>
        <v>6.333333333333333</v>
      </c>
      <c r="K15">
        <f>'LabData DryDiet &amp; Behavior'!G17</f>
        <v>0.29859999999999953</v>
      </c>
      <c r="L15" s="2">
        <v>-1.8289999999999997</v>
      </c>
      <c r="M15" s="1">
        <v>1.474</v>
      </c>
      <c r="N15" s="1"/>
    </row>
    <row r="16" spans="1:29" x14ac:dyDescent="0.25">
      <c r="A16" t="s">
        <v>7</v>
      </c>
      <c r="B16">
        <v>15</v>
      </c>
      <c r="C16" t="s">
        <v>11</v>
      </c>
      <c r="D16" t="s">
        <v>22</v>
      </c>
      <c r="E16" t="s">
        <v>13</v>
      </c>
      <c r="F16">
        <f>'LabData - Behavior'!P17</f>
        <v>8.25</v>
      </c>
      <c r="G16">
        <f>'LabData - Behavior'!Y17</f>
        <v>9.5</v>
      </c>
      <c r="H16">
        <f>'LabData - Behavior'!BC17</f>
        <v>6.666666666666667</v>
      </c>
      <c r="I16">
        <f>'LabData - Behavior'!H17</f>
        <v>5</v>
      </c>
      <c r="J16">
        <f>'LabData DryDiet &amp; Behavior'!AF18</f>
        <v>6.333333333333333</v>
      </c>
      <c r="K16">
        <f>'LabData DryDiet &amp; Behavior'!G18</f>
        <v>0.35216666666666657</v>
      </c>
      <c r="L16" s="2">
        <v>-2.0389999999999997</v>
      </c>
      <c r="M16" s="1">
        <v>1.6879999999999999</v>
      </c>
      <c r="N16" s="1"/>
    </row>
    <row r="17" spans="1:14" x14ac:dyDescent="0.25">
      <c r="A17" t="s">
        <v>8</v>
      </c>
      <c r="B17">
        <v>16</v>
      </c>
      <c r="C17" t="s">
        <v>11</v>
      </c>
      <c r="D17" t="s">
        <v>24</v>
      </c>
      <c r="E17" t="s">
        <v>13</v>
      </c>
      <c r="F17">
        <f>'LabData - Behavior'!P18</f>
        <v>3.25</v>
      </c>
      <c r="G17">
        <f>'LabData - Behavior'!Y18</f>
        <v>2.5</v>
      </c>
      <c r="H17">
        <f>'LabData - Behavior'!BC18</f>
        <v>4</v>
      </c>
      <c r="I17">
        <f>'LabData - Behavior'!H18</f>
        <v>3.3333333333333335</v>
      </c>
      <c r="J17">
        <f>'LabData DryDiet &amp; Behavior'!AF19</f>
        <v>2</v>
      </c>
      <c r="K17">
        <f>'LabData DryDiet &amp; Behavior'!G19</f>
        <v>0.15033333333333379</v>
      </c>
      <c r="L17" s="2">
        <v>-3.0910000000000002</v>
      </c>
      <c r="M17" s="1">
        <v>1.657</v>
      </c>
      <c r="N17" s="1"/>
    </row>
    <row r="18" spans="1:14" x14ac:dyDescent="0.25">
      <c r="A18" t="s">
        <v>8</v>
      </c>
      <c r="B18">
        <v>17</v>
      </c>
      <c r="C18" t="s">
        <v>11</v>
      </c>
      <c r="D18" t="s">
        <v>24</v>
      </c>
      <c r="E18" t="s">
        <v>13</v>
      </c>
      <c r="F18">
        <f>'LabData - Behavior'!P19</f>
        <v>3.25</v>
      </c>
      <c r="G18">
        <f>'LabData - Behavior'!Y19</f>
        <v>0.25</v>
      </c>
      <c r="H18">
        <f>'LabData - Behavior'!BC19</f>
        <v>2.3333333333333335</v>
      </c>
      <c r="I18">
        <f>'LabData - Behavior'!H19</f>
        <v>2</v>
      </c>
      <c r="J18">
        <f>'LabData DryDiet &amp; Behavior'!AF20</f>
        <v>1.6666666666666667</v>
      </c>
      <c r="K18">
        <f>'LabData DryDiet &amp; Behavior'!G20</f>
        <v>9.7533333333333097E-2</v>
      </c>
      <c r="L18" s="2">
        <v>-3.7350000000000003</v>
      </c>
      <c r="M18" s="1">
        <v>2.0070000000000001</v>
      </c>
      <c r="N18" s="1"/>
    </row>
    <row r="19" spans="1:14" x14ac:dyDescent="0.25">
      <c r="A19" t="s">
        <v>8</v>
      </c>
      <c r="B19">
        <v>18</v>
      </c>
      <c r="C19" t="s">
        <v>11</v>
      </c>
      <c r="D19" t="s">
        <v>24</v>
      </c>
      <c r="E19" t="s">
        <v>13</v>
      </c>
      <c r="F19">
        <f>'LabData - Behavior'!P20</f>
        <v>6</v>
      </c>
      <c r="G19">
        <f>'LabData - Behavior'!Y20</f>
        <v>2.25</v>
      </c>
      <c r="H19">
        <f>'LabData - Behavior'!BC20</f>
        <v>0.66666666666666663</v>
      </c>
      <c r="I19">
        <f>'LabData - Behavior'!H20</f>
        <v>2</v>
      </c>
      <c r="J19">
        <f>'LabData DryDiet &amp; Behavior'!AF21</f>
        <v>0.33333333333333331</v>
      </c>
      <c r="K19">
        <f>'LabData DryDiet &amp; Behavior'!G21</f>
        <v>0.13039999999999985</v>
      </c>
      <c r="L19" s="2">
        <v>-1.4969999999999999</v>
      </c>
      <c r="M19" s="1">
        <v>3.0670000000000002</v>
      </c>
      <c r="N19" s="1"/>
    </row>
    <row r="20" spans="1:14" x14ac:dyDescent="0.25">
      <c r="A20" t="s">
        <v>9</v>
      </c>
      <c r="B20">
        <v>19</v>
      </c>
      <c r="C20" t="s">
        <v>11</v>
      </c>
      <c r="D20" t="s">
        <v>18</v>
      </c>
      <c r="E20" t="s">
        <v>14</v>
      </c>
      <c r="F20">
        <f>'LabData - Behavior'!P21</f>
        <v>1.5</v>
      </c>
      <c r="G20">
        <f>'LabData - Behavior'!Y21</f>
        <v>3.75</v>
      </c>
      <c r="H20">
        <f>'LabData - Behavior'!BC21</f>
        <v>2</v>
      </c>
      <c r="I20">
        <f>'LabData - Behavior'!H21</f>
        <v>1.6666666666666667</v>
      </c>
      <c r="J20">
        <f>'LabData DryDiet &amp; Behavior'!AF22</f>
        <v>0.33333333333333331</v>
      </c>
      <c r="K20">
        <f>'LabData DryDiet &amp; Behavior'!G22</f>
        <v>0.19296666666666695</v>
      </c>
      <c r="L20" s="2">
        <v>-2.0540000000000003</v>
      </c>
      <c r="M20" s="1">
        <v>-0.72500000000000009</v>
      </c>
      <c r="N20" s="1"/>
    </row>
    <row r="21" spans="1:14" x14ac:dyDescent="0.25">
      <c r="A21" t="s">
        <v>9</v>
      </c>
      <c r="B21">
        <v>20</v>
      </c>
      <c r="C21" t="s">
        <v>11</v>
      </c>
      <c r="D21" t="s">
        <v>18</v>
      </c>
      <c r="E21" t="s">
        <v>14</v>
      </c>
      <c r="F21">
        <f>'LabData - Behavior'!P22</f>
        <v>0.75</v>
      </c>
      <c r="G21">
        <f>'LabData - Behavior'!Y22</f>
        <v>3</v>
      </c>
      <c r="H21">
        <f>'LabData - Behavior'!BC22</f>
        <v>3.3333333333333335</v>
      </c>
      <c r="I21">
        <f>'LabData - Behavior'!H22</f>
        <v>3.3333333333333335</v>
      </c>
      <c r="J21">
        <f>'LabData DryDiet &amp; Behavior'!AF23</f>
        <v>2.3333333333333335</v>
      </c>
      <c r="K21">
        <f>'LabData DryDiet &amp; Behavior'!G23</f>
        <v>0.10736666666666661</v>
      </c>
      <c r="L21" s="2">
        <v>-2.633</v>
      </c>
      <c r="M21" s="1">
        <v>-0.42099999999999982</v>
      </c>
      <c r="N21" s="1"/>
    </row>
    <row r="22" spans="1:14" x14ac:dyDescent="0.25">
      <c r="A22" t="s">
        <v>9</v>
      </c>
      <c r="B22">
        <v>21</v>
      </c>
      <c r="C22" t="s">
        <v>11</v>
      </c>
      <c r="D22" t="s">
        <v>18</v>
      </c>
      <c r="E22" t="s">
        <v>14</v>
      </c>
      <c r="F22">
        <f>'LabData - Behavior'!P23</f>
        <v>0.75</v>
      </c>
      <c r="G22">
        <f>'LabData - Behavior'!Y23</f>
        <v>2.25</v>
      </c>
      <c r="H22">
        <f>'LabData - Behavior'!BC23</f>
        <v>3.3333333333333335</v>
      </c>
      <c r="I22">
        <f>'LabData - Behavior'!H23</f>
        <v>2</v>
      </c>
      <c r="J22">
        <f>'LabData DryDiet &amp; Behavior'!AF24</f>
        <v>1.6666666666666667</v>
      </c>
      <c r="K22">
        <f>'LabData DryDiet &amp; Behavior'!G24</f>
        <v>0.12133333333333358</v>
      </c>
      <c r="L22" s="2">
        <v>1.5640000000000001</v>
      </c>
      <c r="M22" s="1">
        <v>1.399999999999979E-2</v>
      </c>
      <c r="N22" s="1"/>
    </row>
    <row r="23" spans="1:14" x14ac:dyDescent="0.25">
      <c r="A23" t="s">
        <v>10</v>
      </c>
      <c r="B23">
        <v>22</v>
      </c>
      <c r="C23" t="s">
        <v>11</v>
      </c>
      <c r="D23" t="s">
        <v>20</v>
      </c>
      <c r="E23" t="s">
        <v>14</v>
      </c>
      <c r="F23">
        <f>'LabData - Behavior'!P24</f>
        <v>9</v>
      </c>
      <c r="G23">
        <f>'LabData - Behavior'!Y24</f>
        <v>9.75</v>
      </c>
      <c r="H23">
        <f>'LabData - Behavior'!BC24</f>
        <v>3.6666666666666665</v>
      </c>
      <c r="I23">
        <f>'LabData - Behavior'!H24</f>
        <v>1</v>
      </c>
      <c r="J23">
        <f>'LabData DryDiet &amp; Behavior'!AF25</f>
        <v>3</v>
      </c>
      <c r="K23">
        <f>'LabData DryDiet &amp; Behavior'!G25</f>
        <v>0.11586666666666663</v>
      </c>
      <c r="L23" s="2">
        <v>-1.7990000000000004</v>
      </c>
      <c r="M23" s="1">
        <v>2.1640000000000001</v>
      </c>
      <c r="N23" s="1"/>
    </row>
    <row r="24" spans="1:14" x14ac:dyDescent="0.25">
      <c r="A24" t="s">
        <v>10</v>
      </c>
      <c r="B24">
        <v>23</v>
      </c>
      <c r="C24" t="s">
        <v>11</v>
      </c>
      <c r="D24" t="s">
        <v>20</v>
      </c>
      <c r="E24" t="s">
        <v>14</v>
      </c>
      <c r="F24">
        <f>'LabData - Behavior'!P25</f>
        <v>6</v>
      </c>
      <c r="G24">
        <f>'LabData - Behavior'!Y25</f>
        <v>6</v>
      </c>
      <c r="H24">
        <f>'LabData - Behavior'!BC25</f>
        <v>7</v>
      </c>
      <c r="I24">
        <f>'LabData - Behavior'!H25</f>
        <v>2.6666666666666665</v>
      </c>
      <c r="J24">
        <f>'LabData DryDiet &amp; Behavior'!AF26</f>
        <v>5</v>
      </c>
      <c r="K24">
        <f>'LabData DryDiet &amp; Behavior'!G26</f>
        <v>0.14723333333333302</v>
      </c>
      <c r="L24" s="2">
        <v>2.5089999999999999</v>
      </c>
      <c r="M24" s="1">
        <v>0.64400000000000013</v>
      </c>
      <c r="N24" s="1"/>
    </row>
    <row r="25" spans="1:14" x14ac:dyDescent="0.25">
      <c r="A25" t="s">
        <v>10</v>
      </c>
      <c r="B25">
        <v>24</v>
      </c>
      <c r="C25" t="s">
        <v>11</v>
      </c>
      <c r="D25" t="s">
        <v>20</v>
      </c>
      <c r="E25" t="s">
        <v>14</v>
      </c>
      <c r="F25">
        <f>'LabData - Behavior'!P26</f>
        <v>4</v>
      </c>
      <c r="G25">
        <f>'LabData - Behavior'!Y26</f>
        <v>5.75</v>
      </c>
      <c r="H25">
        <f>'LabData - Behavior'!BC26</f>
        <v>4</v>
      </c>
      <c r="I25">
        <f>'LabData - Behavior'!H26</f>
        <v>3</v>
      </c>
      <c r="J25">
        <f>'LabData DryDiet &amp; Behavior'!AF27</f>
        <v>3.6666666666666665</v>
      </c>
      <c r="K25">
        <f>'LabData DryDiet &amp; Behavior'!G27</f>
        <v>0.12843333333333393</v>
      </c>
      <c r="L25" s="2">
        <v>-1.5010000000000003</v>
      </c>
      <c r="M25" s="1">
        <v>1.319</v>
      </c>
      <c r="N25" s="1"/>
    </row>
    <row r="26" spans="1:14" x14ac:dyDescent="0.25">
      <c r="A26" t="s">
        <v>11</v>
      </c>
      <c r="B26">
        <v>25</v>
      </c>
      <c r="C26" t="s">
        <v>11</v>
      </c>
      <c r="D26" t="s">
        <v>19</v>
      </c>
      <c r="E26" t="s">
        <v>14</v>
      </c>
      <c r="F26">
        <f>'LabData - Behavior'!P27</f>
        <v>2.75</v>
      </c>
      <c r="G26">
        <f>'LabData - Behavior'!Y27</f>
        <v>5.5</v>
      </c>
      <c r="H26">
        <f>'LabData - Behavior'!BC27</f>
        <v>1</v>
      </c>
      <c r="I26">
        <f>'LabData - Behavior'!H27</f>
        <v>6</v>
      </c>
      <c r="J26">
        <f>'LabData DryDiet &amp; Behavior'!AF28</f>
        <v>1.6666666666666667</v>
      </c>
      <c r="K26">
        <f>'LabData DryDiet &amp; Behavior'!G28</f>
        <v>0.13383333333333378</v>
      </c>
      <c r="L26" s="2">
        <v>0.82900000000000018</v>
      </c>
      <c r="M26" s="1">
        <v>2.996</v>
      </c>
      <c r="N26" s="1"/>
    </row>
    <row r="27" spans="1:14" x14ac:dyDescent="0.25">
      <c r="A27" t="s">
        <v>11</v>
      </c>
      <c r="B27">
        <v>26</v>
      </c>
      <c r="C27" t="s">
        <v>11</v>
      </c>
      <c r="D27" t="s">
        <v>19</v>
      </c>
      <c r="E27" t="s">
        <v>14</v>
      </c>
      <c r="F27">
        <f>'LabData - Behavior'!P28</f>
        <v>1.25</v>
      </c>
      <c r="G27">
        <f>'LabData - Behavior'!Y28</f>
        <v>1.75</v>
      </c>
      <c r="H27">
        <f>'LabData - Behavior'!BC28</f>
        <v>1.6666666666666667</v>
      </c>
      <c r="I27">
        <f>'LabData - Behavior'!H28</f>
        <v>5.666666666666667</v>
      </c>
      <c r="J27">
        <f>'LabData DryDiet &amp; Behavior'!AF29</f>
        <v>3.6666666666666665</v>
      </c>
      <c r="K27">
        <f>'LabData DryDiet &amp; Behavior'!G29</f>
        <v>0.11093333333333355</v>
      </c>
      <c r="L27" s="2">
        <v>1.798</v>
      </c>
      <c r="M27" s="1">
        <v>0.55200000000000005</v>
      </c>
      <c r="N27" s="1"/>
    </row>
    <row r="28" spans="1:14" x14ac:dyDescent="0.25">
      <c r="A28" t="s">
        <v>11</v>
      </c>
      <c r="B28">
        <v>27</v>
      </c>
      <c r="C28" t="s">
        <v>11</v>
      </c>
      <c r="D28" t="s">
        <v>19</v>
      </c>
      <c r="E28" t="s">
        <v>14</v>
      </c>
      <c r="F28">
        <f>'LabData - Behavior'!P29</f>
        <v>2.25</v>
      </c>
      <c r="G28">
        <f>'LabData - Behavior'!Y29</f>
        <v>2.75</v>
      </c>
      <c r="H28">
        <f>'LabData - Behavior'!BC29</f>
        <v>1</v>
      </c>
      <c r="I28">
        <f>'LabData - Behavior'!H29</f>
        <v>4.666666666666667</v>
      </c>
      <c r="J28">
        <f>'LabData DryDiet &amp; Behavior'!AF30</f>
        <v>3</v>
      </c>
      <c r="K28">
        <f>'LabData DryDiet &amp; Behavior'!G30</f>
        <v>0.16446666666666676</v>
      </c>
      <c r="L28" s="2">
        <v>1.869</v>
      </c>
      <c r="M28" s="1">
        <v>0.31999999999999984</v>
      </c>
      <c r="N28" s="1"/>
    </row>
    <row r="29" spans="1:14" x14ac:dyDescent="0.25">
      <c r="A29" t="s">
        <v>54</v>
      </c>
      <c r="B29">
        <v>28</v>
      </c>
      <c r="C29" t="s">
        <v>40</v>
      </c>
      <c r="D29" s="4" t="s">
        <v>36</v>
      </c>
      <c r="E29" t="s">
        <v>38</v>
      </c>
      <c r="F29">
        <f>'LabData - Behavior'!P30</f>
        <v>5.5</v>
      </c>
      <c r="G29">
        <f>'LabData - Behavior'!Y30</f>
        <v>0.75</v>
      </c>
      <c r="H29">
        <f>'LabData - Behavior'!BC30</f>
        <v>1</v>
      </c>
      <c r="I29">
        <f>'LabData - Behavior'!H30</f>
        <v>5</v>
      </c>
      <c r="J29">
        <f>'LabData DryDiet &amp; Behavior'!AF31</f>
        <v>2</v>
      </c>
      <c r="K29">
        <f>'LabData DryDiet &amp; Behavior'!G31</f>
        <v>0.20723333333333382</v>
      </c>
      <c r="L29" s="2">
        <v>-1.2809999999999997</v>
      </c>
      <c r="M29" s="1">
        <v>0.6030000000000002</v>
      </c>
      <c r="N29" s="1"/>
    </row>
    <row r="30" spans="1:14" x14ac:dyDescent="0.25">
      <c r="A30" t="s">
        <v>54</v>
      </c>
      <c r="B30">
        <v>29</v>
      </c>
      <c r="C30" t="s">
        <v>40</v>
      </c>
      <c r="D30" s="4" t="s">
        <v>36</v>
      </c>
      <c r="E30" t="s">
        <v>38</v>
      </c>
      <c r="F30">
        <f>'LabData - Behavior'!P31</f>
        <v>2.75</v>
      </c>
      <c r="G30">
        <f>'LabData - Behavior'!Y31</f>
        <v>0.75</v>
      </c>
      <c r="H30">
        <f>'LabData - Behavior'!BC31</f>
        <v>2.6666666666666665</v>
      </c>
      <c r="I30">
        <f>'LabData - Behavior'!H31</f>
        <v>3</v>
      </c>
      <c r="J30">
        <f>'LabData DryDiet &amp; Behavior'!AF32</f>
        <v>1.6666666666666667</v>
      </c>
      <c r="K30">
        <f>'LabData DryDiet &amp; Behavior'!G32</f>
        <v>0.14593333333333369</v>
      </c>
      <c r="L30" s="2">
        <v>-1.5359999999999996</v>
      </c>
      <c r="M30" s="1">
        <v>-8.0000000000000071E-3</v>
      </c>
      <c r="N30" s="1"/>
    </row>
    <row r="31" spans="1:14" x14ac:dyDescent="0.25">
      <c r="A31" t="s">
        <v>54</v>
      </c>
      <c r="B31">
        <v>30</v>
      </c>
      <c r="C31" t="s">
        <v>40</v>
      </c>
      <c r="D31" s="4" t="s">
        <v>36</v>
      </c>
      <c r="E31" t="s">
        <v>38</v>
      </c>
      <c r="F31">
        <f>'LabData - Behavior'!P32</f>
        <v>8</v>
      </c>
      <c r="G31">
        <f>'LabData - Behavior'!Y32</f>
        <v>1.5</v>
      </c>
      <c r="H31">
        <f>'LabData - Behavior'!BC32</f>
        <v>0.33333333333333331</v>
      </c>
      <c r="I31">
        <f>'LabData - Behavior'!H32</f>
        <v>4.333333333333333</v>
      </c>
      <c r="J31">
        <f>'LabData DryDiet &amp; Behavior'!AF33</f>
        <v>6.666666666666667</v>
      </c>
      <c r="K31">
        <f>'LabData DryDiet &amp; Behavior'!G33</f>
        <v>0.38430000000000025</v>
      </c>
      <c r="L31" s="2">
        <v>-1.4589999999999996</v>
      </c>
      <c r="M31" s="1">
        <v>1.4930000000000001</v>
      </c>
      <c r="N31" s="1"/>
    </row>
    <row r="32" spans="1:14" x14ac:dyDescent="0.25">
      <c r="A32" t="s">
        <v>55</v>
      </c>
      <c r="B32">
        <v>31</v>
      </c>
      <c r="C32" t="s">
        <v>40</v>
      </c>
      <c r="D32" s="4" t="s">
        <v>37</v>
      </c>
      <c r="E32" t="s">
        <v>38</v>
      </c>
      <c r="F32">
        <f>'LabData - Behavior'!P33</f>
        <v>0.25</v>
      </c>
      <c r="G32">
        <f>'LabData - Behavior'!Y33</f>
        <v>6</v>
      </c>
      <c r="H32">
        <f>'LabData - Behavior'!BC33</f>
        <v>0</v>
      </c>
      <c r="I32">
        <f>'LabData - Behavior'!H33</f>
        <v>1.3333333333333333</v>
      </c>
      <c r="J32">
        <f>'LabData DryDiet &amp; Behavior'!AF34</f>
        <v>0.66666666666666663</v>
      </c>
      <c r="K32">
        <f>'LabData DryDiet &amp; Behavior'!G34</f>
        <v>0.25140000000000001</v>
      </c>
      <c r="L32" s="2">
        <v>-3.0060000000000002</v>
      </c>
      <c r="M32" s="1">
        <v>9.9999999999997868E-3</v>
      </c>
      <c r="N32" s="1"/>
    </row>
    <row r="33" spans="1:57" x14ac:dyDescent="0.25">
      <c r="A33" t="s">
        <v>55</v>
      </c>
      <c r="B33">
        <v>32</v>
      </c>
      <c r="C33" t="s">
        <v>40</v>
      </c>
      <c r="D33" s="4" t="s">
        <v>37</v>
      </c>
      <c r="E33" t="s">
        <v>38</v>
      </c>
      <c r="F33">
        <f>'LabData - Behavior'!P34</f>
        <v>1.75</v>
      </c>
      <c r="G33">
        <f>'LabData - Behavior'!Y34</f>
        <v>7.75</v>
      </c>
      <c r="H33">
        <f>'LabData - Behavior'!BC34</f>
        <v>0.33333333333333331</v>
      </c>
      <c r="I33">
        <f>'LabData - Behavior'!H34</f>
        <v>1.6666666666666667</v>
      </c>
      <c r="J33">
        <f>'LabData DryDiet &amp; Behavior'!AF35</f>
        <v>1.3333333333333333</v>
      </c>
      <c r="K33">
        <f>'LabData DryDiet &amp; Behavior'!G35</f>
        <v>0.26266666666666644</v>
      </c>
      <c r="L33" s="2">
        <v>0.52300000000000013</v>
      </c>
      <c r="M33" s="1">
        <v>-1.7759999999999998</v>
      </c>
      <c r="N33" s="1"/>
    </row>
    <row r="34" spans="1:57" x14ac:dyDescent="0.25">
      <c r="A34" t="s">
        <v>55</v>
      </c>
      <c r="B34">
        <v>33</v>
      </c>
      <c r="C34" t="s">
        <v>40</v>
      </c>
      <c r="D34" s="4" t="s">
        <v>37</v>
      </c>
      <c r="E34" t="s">
        <v>38</v>
      </c>
      <c r="F34">
        <f>'LabData - Behavior'!P35</f>
        <v>0.25</v>
      </c>
      <c r="G34">
        <f>'LabData - Behavior'!Y35</f>
        <v>2.5</v>
      </c>
      <c r="H34">
        <f>'LabData - Behavior'!BC35</f>
        <v>0</v>
      </c>
      <c r="I34">
        <f>'LabData - Behavior'!H35</f>
        <v>1.3333333333333333</v>
      </c>
      <c r="J34">
        <f>'LabData DryDiet &amp; Behavior'!AF36</f>
        <v>0.66666666666666663</v>
      </c>
      <c r="K34">
        <f>'LabData DryDiet &amp; Behavior'!G36</f>
        <v>0.72616666666666685</v>
      </c>
      <c r="L34" s="2">
        <v>-1.742</v>
      </c>
      <c r="M34" s="1">
        <v>-0.63300000000000001</v>
      </c>
      <c r="N34" s="1"/>
    </row>
    <row r="35" spans="1:57" x14ac:dyDescent="0.25">
      <c r="A35" t="s">
        <v>56</v>
      </c>
      <c r="B35">
        <v>34</v>
      </c>
      <c r="C35" t="s">
        <v>40</v>
      </c>
      <c r="D35" s="4" t="s">
        <v>42</v>
      </c>
      <c r="E35" t="s">
        <v>69</v>
      </c>
      <c r="F35">
        <f>'LabData - Behavior'!P36</f>
        <v>0.25</v>
      </c>
      <c r="G35">
        <f>'LabData - Behavior'!Y36</f>
        <v>4</v>
      </c>
      <c r="H35">
        <f>'LabData - Behavior'!BC36</f>
        <v>2</v>
      </c>
      <c r="I35">
        <f>'LabData - Behavior'!H36</f>
        <v>3</v>
      </c>
      <c r="J35">
        <f>'LabData DryDiet &amp; Behavior'!AF37</f>
        <v>1.3333333333333333</v>
      </c>
      <c r="K35">
        <f>'LabData DryDiet &amp; Behavior'!G37</f>
        <v>0.1255999999999998</v>
      </c>
      <c r="L35" s="2">
        <v>0.9870000000000001</v>
      </c>
      <c r="M35" s="1">
        <v>2.8660000000000001</v>
      </c>
      <c r="N35" s="1"/>
    </row>
    <row r="36" spans="1:57" x14ac:dyDescent="0.25">
      <c r="A36" t="s">
        <v>56</v>
      </c>
      <c r="B36">
        <v>35</v>
      </c>
      <c r="C36" t="s">
        <v>40</v>
      </c>
      <c r="D36" s="4" t="s">
        <v>42</v>
      </c>
      <c r="E36" t="s">
        <v>69</v>
      </c>
      <c r="F36">
        <f>'LabData - Behavior'!P37</f>
        <v>2.5</v>
      </c>
      <c r="G36">
        <f>'LabData - Behavior'!Y37</f>
        <v>1</v>
      </c>
      <c r="H36">
        <f>'LabData - Behavior'!BC37</f>
        <v>3.6666666666666665</v>
      </c>
      <c r="I36">
        <f>'LabData - Behavior'!H37</f>
        <v>2.3333333333333335</v>
      </c>
      <c r="J36">
        <f>'LabData DryDiet &amp; Behavior'!AF38</f>
        <v>0.66666666666666663</v>
      </c>
      <c r="K36">
        <f>'LabData DryDiet &amp; Behavior'!G38</f>
        <v>0.10659999999999996</v>
      </c>
      <c r="L36" s="2">
        <v>-0.31199999999999983</v>
      </c>
      <c r="M36" s="1">
        <v>-0.30200000000000005</v>
      </c>
      <c r="N36" s="1"/>
    </row>
    <row r="37" spans="1:57" x14ac:dyDescent="0.25">
      <c r="A37" t="s">
        <v>56</v>
      </c>
      <c r="B37">
        <v>36</v>
      </c>
      <c r="C37" t="s">
        <v>40</v>
      </c>
      <c r="D37" s="4" t="s">
        <v>42</v>
      </c>
      <c r="E37" t="s">
        <v>69</v>
      </c>
      <c r="F37">
        <f>'LabData - Behavior'!P38</f>
        <v>1.75</v>
      </c>
      <c r="G37">
        <f>'LabData - Behavior'!Y38</f>
        <v>4.25</v>
      </c>
      <c r="H37">
        <f>'LabData - Behavior'!BC38</f>
        <v>4.666666666666667</v>
      </c>
      <c r="I37">
        <f>'LabData - Behavior'!H38</f>
        <v>2.3333333333333335</v>
      </c>
      <c r="J37">
        <f>'LabData DryDiet &amp; Behavior'!AF39</f>
        <v>1.6666666666666667</v>
      </c>
      <c r="K37">
        <f>'LabData DryDiet &amp; Behavior'!G39</f>
        <v>9.8833333333333037E-2</v>
      </c>
      <c r="L37" s="2">
        <v>-0.16999999999999993</v>
      </c>
      <c r="M37" s="1">
        <v>2.2949999999999999</v>
      </c>
      <c r="N37" s="1"/>
      <c r="BE37" s="4"/>
    </row>
    <row r="38" spans="1:57" x14ac:dyDescent="0.25">
      <c r="A38" t="s">
        <v>57</v>
      </c>
      <c r="B38">
        <v>37</v>
      </c>
      <c r="C38" t="s">
        <v>40</v>
      </c>
      <c r="D38" s="4" t="s">
        <v>43</v>
      </c>
      <c r="E38" t="s">
        <v>69</v>
      </c>
      <c r="F38">
        <f>'LabData - Behavior'!P39</f>
        <v>8.75</v>
      </c>
      <c r="G38">
        <f>'LabData - Behavior'!Y39</f>
        <v>2.5</v>
      </c>
      <c r="H38">
        <f>'LabData - Behavior'!BC39</f>
        <v>10</v>
      </c>
      <c r="I38">
        <f>'LabData - Behavior'!H39</f>
        <v>6.333333333333333</v>
      </c>
      <c r="J38">
        <f>'LabData DryDiet &amp; Behavior'!AF40</f>
        <v>3.6666666666666665</v>
      </c>
      <c r="K38">
        <f>'LabData DryDiet &amp; Behavior'!G40</f>
        <v>9.2633333333332971E-2</v>
      </c>
      <c r="L38" s="2">
        <v>1.534</v>
      </c>
      <c r="M38" s="1">
        <v>1.66</v>
      </c>
      <c r="N38" s="1"/>
      <c r="BE38" s="4"/>
    </row>
    <row r="39" spans="1:57" x14ac:dyDescent="0.25">
      <c r="A39" t="s">
        <v>57</v>
      </c>
      <c r="B39">
        <v>38</v>
      </c>
      <c r="C39" t="s">
        <v>40</v>
      </c>
      <c r="D39" s="4" t="s">
        <v>43</v>
      </c>
      <c r="E39" t="s">
        <v>69</v>
      </c>
      <c r="F39">
        <f>'LabData - Behavior'!P40</f>
        <v>10.5</v>
      </c>
      <c r="G39">
        <f>'LabData - Behavior'!Y40</f>
        <v>4.25</v>
      </c>
      <c r="H39">
        <f>'LabData - Behavior'!BC40</f>
        <v>3.3333333333333335</v>
      </c>
      <c r="I39">
        <f>'LabData - Behavior'!H40</f>
        <v>5.333333333333333</v>
      </c>
      <c r="J39">
        <f>'LabData DryDiet &amp; Behavior'!AF41</f>
        <v>2</v>
      </c>
      <c r="K39">
        <f>'LabData DryDiet &amp; Behavior'!G41</f>
        <v>9.9199999999999733E-2</v>
      </c>
      <c r="L39" s="2">
        <v>-0.4700000000000002</v>
      </c>
      <c r="M39" s="1">
        <v>2.4590000000000001</v>
      </c>
      <c r="N39" s="1"/>
      <c r="BE39" s="4"/>
    </row>
    <row r="40" spans="1:57" x14ac:dyDescent="0.25">
      <c r="A40" t="s">
        <v>57</v>
      </c>
      <c r="B40">
        <v>39</v>
      </c>
      <c r="C40" t="s">
        <v>40</v>
      </c>
      <c r="D40" s="4" t="s">
        <v>43</v>
      </c>
      <c r="E40" t="s">
        <v>69</v>
      </c>
      <c r="F40">
        <f>'LabData - Behavior'!P41</f>
        <v>22.5</v>
      </c>
      <c r="G40">
        <f>'LabData - Behavior'!Y41</f>
        <v>1.5</v>
      </c>
      <c r="H40">
        <f>'LabData - Behavior'!BC41</f>
        <v>9.6666666666666661</v>
      </c>
      <c r="I40">
        <f>'LabData - Behavior'!H41</f>
        <v>6.666666666666667</v>
      </c>
      <c r="J40">
        <f>'LabData DryDiet &amp; Behavior'!AF42</f>
        <v>6.333333333333333</v>
      </c>
      <c r="K40">
        <f>'LabData DryDiet &amp; Behavior'!G42</f>
        <v>7.8633333333333041E-2</v>
      </c>
      <c r="L40" s="2"/>
      <c r="M40" s="1">
        <v>-2.2000000000000002</v>
      </c>
      <c r="N40" s="1"/>
      <c r="BE40" s="4"/>
    </row>
    <row r="41" spans="1:57" x14ac:dyDescent="0.25">
      <c r="A41" t="s">
        <v>58</v>
      </c>
      <c r="B41">
        <v>40</v>
      </c>
      <c r="C41" t="s">
        <v>40</v>
      </c>
      <c r="D41" s="4" t="s">
        <v>44</v>
      </c>
      <c r="E41" t="s">
        <v>69</v>
      </c>
      <c r="F41">
        <f>'LabData - Behavior'!P42</f>
        <v>7</v>
      </c>
      <c r="G41">
        <f>'LabData - Behavior'!Y42</f>
        <v>3.25</v>
      </c>
      <c r="H41">
        <f>'LabData - Behavior'!BC42</f>
        <v>8</v>
      </c>
      <c r="I41">
        <f>'LabData - Behavior'!H42</f>
        <v>2.3333333333333335</v>
      </c>
      <c r="J41">
        <f>'LabData DryDiet &amp; Behavior'!AF43</f>
        <v>2.3333333333333335</v>
      </c>
      <c r="K41">
        <f>'LabData DryDiet &amp; Behavior'!G43</f>
        <v>0.11326666666666678</v>
      </c>
      <c r="L41" s="2">
        <v>-2.5970000000000004</v>
      </c>
      <c r="M41" s="1">
        <v>0.996</v>
      </c>
      <c r="N41" s="1"/>
      <c r="BE41" s="4"/>
    </row>
    <row r="42" spans="1:57" x14ac:dyDescent="0.25">
      <c r="A42" t="s">
        <v>58</v>
      </c>
      <c r="B42">
        <v>41</v>
      </c>
      <c r="C42" t="s">
        <v>40</v>
      </c>
      <c r="D42" s="4" t="s">
        <v>44</v>
      </c>
      <c r="E42" t="s">
        <v>69</v>
      </c>
      <c r="F42">
        <f>'LabData - Behavior'!P43</f>
        <v>4.75</v>
      </c>
      <c r="G42">
        <f>'LabData - Behavior'!Y43</f>
        <v>7.75</v>
      </c>
      <c r="H42">
        <f>'LabData - Behavior'!BC43</f>
        <v>3.6666666666666665</v>
      </c>
      <c r="I42">
        <f>'LabData - Behavior'!H43</f>
        <v>3</v>
      </c>
      <c r="J42">
        <f>'LabData DryDiet &amp; Behavior'!AF44</f>
        <v>1.6666666666666667</v>
      </c>
      <c r="K42">
        <f>'LabData DryDiet &amp; Behavior'!G44</f>
        <v>8.9966666666666598E-2</v>
      </c>
      <c r="L42" s="2">
        <v>-2.1150000000000002</v>
      </c>
      <c r="M42" s="1">
        <v>-0.29000000000000004</v>
      </c>
      <c r="N42" s="1"/>
      <c r="BE42" s="4"/>
    </row>
    <row r="43" spans="1:57" x14ac:dyDescent="0.25">
      <c r="A43" t="s">
        <v>58</v>
      </c>
      <c r="B43">
        <v>42</v>
      </c>
      <c r="C43" t="s">
        <v>40</v>
      </c>
      <c r="D43" s="4" t="s">
        <v>44</v>
      </c>
      <c r="E43" t="s">
        <v>69</v>
      </c>
      <c r="F43">
        <f>'LabData - Behavior'!P44</f>
        <v>7.75</v>
      </c>
      <c r="G43">
        <f>'LabData - Behavior'!Y44</f>
        <v>11.5</v>
      </c>
      <c r="H43">
        <f>'LabData - Behavior'!BC44</f>
        <v>11</v>
      </c>
      <c r="I43">
        <f>'LabData - Behavior'!H44</f>
        <v>3.6666666666666665</v>
      </c>
      <c r="J43">
        <f>'LabData DryDiet &amp; Behavior'!AF45</f>
        <v>6.666666666666667</v>
      </c>
      <c r="K43">
        <f>'LabData DryDiet &amp; Behavior'!G45</f>
        <v>0.14839999999999995</v>
      </c>
      <c r="L43" s="2">
        <v>-2.6660000000000004</v>
      </c>
      <c r="M43" s="1">
        <v>0.80500000000000016</v>
      </c>
      <c r="N43" s="1"/>
      <c r="BE43" s="4"/>
    </row>
    <row r="44" spans="1:57" x14ac:dyDescent="0.25">
      <c r="A44" t="s">
        <v>59</v>
      </c>
      <c r="B44">
        <v>43</v>
      </c>
      <c r="C44" t="s">
        <v>40</v>
      </c>
      <c r="D44" s="4" t="s">
        <v>45</v>
      </c>
      <c r="E44" t="s">
        <v>69</v>
      </c>
      <c r="F44">
        <f>'LabData - Behavior'!P45</f>
        <v>1.5</v>
      </c>
      <c r="G44">
        <f>'LabData - Behavior'!Y45</f>
        <v>1.25</v>
      </c>
      <c r="H44">
        <f>'LabData - Behavior'!BC45</f>
        <v>1</v>
      </c>
      <c r="I44">
        <f>'LabData - Behavior'!H45</f>
        <v>2.6666666666666665</v>
      </c>
      <c r="J44">
        <f>'LabData DryDiet &amp; Behavior'!AF46</f>
        <v>0</v>
      </c>
      <c r="K44">
        <f>'LabData DryDiet &amp; Behavior'!G46</f>
        <v>0.12213333333333291</v>
      </c>
      <c r="L44" s="2">
        <v>-1.5270000000000001</v>
      </c>
      <c r="M44" s="1">
        <v>-1.4210000000000003</v>
      </c>
      <c r="N44" s="1"/>
      <c r="BE44" s="4"/>
    </row>
    <row r="45" spans="1:57" x14ac:dyDescent="0.25">
      <c r="A45" t="s">
        <v>59</v>
      </c>
      <c r="B45">
        <v>44</v>
      </c>
      <c r="C45" t="s">
        <v>40</v>
      </c>
      <c r="D45" s="4" t="s">
        <v>45</v>
      </c>
      <c r="E45" t="s">
        <v>69</v>
      </c>
      <c r="F45">
        <f>'LabData - Behavior'!P46</f>
        <v>4.5</v>
      </c>
      <c r="G45">
        <f>'LabData - Behavior'!Y46</f>
        <v>4.5</v>
      </c>
      <c r="H45">
        <f>'LabData - Behavior'!BC46</f>
        <v>10.333333333333334</v>
      </c>
      <c r="I45">
        <f>'LabData - Behavior'!H46</f>
        <v>2.6666666666666665</v>
      </c>
      <c r="J45">
        <f>'LabData DryDiet &amp; Behavior'!AF47</f>
        <v>3.6666666666666665</v>
      </c>
      <c r="K45">
        <f>'LabData DryDiet &amp; Behavior'!G47</f>
        <v>0.27059999999999995</v>
      </c>
      <c r="L45" s="2">
        <v>-0.63300000000000001</v>
      </c>
      <c r="M45" s="1">
        <v>3.31</v>
      </c>
      <c r="N45" s="1"/>
      <c r="BE45" s="4"/>
    </row>
    <row r="46" spans="1:57" x14ac:dyDescent="0.25">
      <c r="A46" t="s">
        <v>59</v>
      </c>
      <c r="B46">
        <v>45</v>
      </c>
      <c r="C46" t="s">
        <v>40</v>
      </c>
      <c r="D46" s="4" t="s">
        <v>45</v>
      </c>
      <c r="E46" t="s">
        <v>69</v>
      </c>
      <c r="F46">
        <f>'LabData - Behavior'!P47</f>
        <v>2.75</v>
      </c>
      <c r="G46">
        <f>'LabData - Behavior'!Y47</f>
        <v>0.5</v>
      </c>
      <c r="H46">
        <f>'LabData - Behavior'!BC47</f>
        <v>0</v>
      </c>
      <c r="I46">
        <f>'LabData - Behavior'!H47</f>
        <v>1.3333333333333333</v>
      </c>
      <c r="J46">
        <f>'LabData DryDiet &amp; Behavior'!AF48</f>
        <v>2</v>
      </c>
      <c r="K46">
        <f>'LabData DryDiet &amp; Behavior'!G48</f>
        <v>0.35640000000000011</v>
      </c>
      <c r="L46" s="2">
        <v>-0.83499999999999996</v>
      </c>
      <c r="M46" s="1">
        <v>0.77</v>
      </c>
      <c r="N46" s="1"/>
      <c r="BE46" s="4"/>
    </row>
    <row r="47" spans="1:57" x14ac:dyDescent="0.25">
      <c r="A47" t="s">
        <v>60</v>
      </c>
      <c r="B47">
        <v>46</v>
      </c>
      <c r="C47" t="s">
        <v>40</v>
      </c>
      <c r="D47" s="4" t="s">
        <v>46</v>
      </c>
      <c r="E47" t="s">
        <v>70</v>
      </c>
      <c r="F47">
        <f>'LabData - Behavior'!P48</f>
        <v>20.75</v>
      </c>
      <c r="G47">
        <f>'LabData - Behavior'!Y48</f>
        <v>7.75</v>
      </c>
      <c r="H47">
        <f>'LabData - Behavior'!BC48</f>
        <v>4.666666666666667</v>
      </c>
      <c r="I47">
        <f>'LabData - Behavior'!H48</f>
        <v>6.333333333333333</v>
      </c>
      <c r="J47">
        <f>'LabData DryDiet &amp; Behavior'!AF49</f>
        <v>2.6666666666666665</v>
      </c>
      <c r="K47">
        <f>'LabData DryDiet &amp; Behavior'!G49</f>
        <v>0.10320000000000018</v>
      </c>
      <c r="L47" s="2">
        <v>-1.8129999999999997</v>
      </c>
      <c r="M47" s="1">
        <v>3.331</v>
      </c>
      <c r="N47" s="1"/>
    </row>
    <row r="48" spans="1:57" x14ac:dyDescent="0.25">
      <c r="A48" t="s">
        <v>60</v>
      </c>
      <c r="B48">
        <v>47</v>
      </c>
      <c r="C48" t="s">
        <v>40</v>
      </c>
      <c r="D48" s="4" t="s">
        <v>46</v>
      </c>
      <c r="E48" t="s">
        <v>70</v>
      </c>
      <c r="F48">
        <f>'LabData - Behavior'!P49</f>
        <v>7.75</v>
      </c>
      <c r="G48">
        <f>'LabData - Behavior'!Y49</f>
        <v>9.25</v>
      </c>
      <c r="H48">
        <f>'LabData - Behavior'!BC49</f>
        <v>2.3333333333333335</v>
      </c>
      <c r="I48">
        <f>'LabData - Behavior'!H49</f>
        <v>4.666666666666667</v>
      </c>
      <c r="J48">
        <f>'LabData DryDiet &amp; Behavior'!AF50</f>
        <v>2.3333333333333335</v>
      </c>
      <c r="K48">
        <f>'LabData DryDiet &amp; Behavior'!G50</f>
        <v>0.11986666666666679</v>
      </c>
      <c r="L48" s="2">
        <v>-1.7629999999999999</v>
      </c>
      <c r="M48" s="1">
        <v>2.0460000000000003</v>
      </c>
      <c r="N48" s="1"/>
    </row>
    <row r="49" spans="1:14" x14ac:dyDescent="0.25">
      <c r="A49" t="s">
        <v>60</v>
      </c>
      <c r="B49">
        <v>48</v>
      </c>
      <c r="C49" t="s">
        <v>40</v>
      </c>
      <c r="D49" s="4" t="s">
        <v>46</v>
      </c>
      <c r="E49" t="s">
        <v>70</v>
      </c>
      <c r="F49">
        <f>'LabData - Behavior'!P50</f>
        <v>32.5</v>
      </c>
      <c r="G49">
        <f>'LabData - Behavior'!Y50</f>
        <v>4.5</v>
      </c>
      <c r="H49">
        <f>'LabData - Behavior'!BC50</f>
        <v>4</v>
      </c>
      <c r="I49">
        <f>'LabData - Behavior'!H50</f>
        <v>6</v>
      </c>
      <c r="J49">
        <f>'LabData DryDiet &amp; Behavior'!AF51</f>
        <v>3.3333333333333335</v>
      </c>
      <c r="K49">
        <f>'LabData DryDiet &amp; Behavior'!G51</f>
        <v>0.16026666666666708</v>
      </c>
      <c r="L49" s="2">
        <v>-0.22699999999999987</v>
      </c>
      <c r="M49" s="1">
        <v>2.8929999999999998</v>
      </c>
      <c r="N49" s="1"/>
    </row>
    <row r="50" spans="1:14" x14ac:dyDescent="0.25">
      <c r="A50" t="s">
        <v>61</v>
      </c>
      <c r="B50">
        <v>49</v>
      </c>
      <c r="C50" t="s">
        <v>40</v>
      </c>
      <c r="D50" s="4" t="s">
        <v>47</v>
      </c>
      <c r="E50" t="s">
        <v>70</v>
      </c>
      <c r="F50">
        <f>'LabData - Behavior'!P51</f>
        <v>25.75</v>
      </c>
      <c r="G50">
        <f>'LabData - Behavior'!Y51</f>
        <v>3</v>
      </c>
      <c r="H50">
        <f>'LabData - Behavior'!BC51</f>
        <v>1.6666666666666667</v>
      </c>
      <c r="I50">
        <f>'LabData - Behavior'!H51</f>
        <v>4</v>
      </c>
      <c r="J50">
        <f>'LabData DryDiet &amp; Behavior'!AF52</f>
        <v>1.6666666666666667</v>
      </c>
      <c r="K50">
        <f>'LabData DryDiet &amp; Behavior'!G52</f>
        <v>0.36210000000000014</v>
      </c>
      <c r="L50" s="2">
        <v>-4.2629999999999999</v>
      </c>
      <c r="M50" s="1">
        <v>-1.5979999999999999</v>
      </c>
      <c r="N50" s="1"/>
    </row>
    <row r="51" spans="1:14" x14ac:dyDescent="0.25">
      <c r="A51" t="s">
        <v>61</v>
      </c>
      <c r="B51">
        <v>50</v>
      </c>
      <c r="C51" t="s">
        <v>40</v>
      </c>
      <c r="D51" s="4" t="s">
        <v>47</v>
      </c>
      <c r="E51" t="s">
        <v>70</v>
      </c>
      <c r="F51">
        <f>'LabData - Behavior'!P52</f>
        <v>25.25</v>
      </c>
      <c r="G51">
        <f>'LabData - Behavior'!Y52</f>
        <v>11</v>
      </c>
      <c r="H51">
        <f>'LabData - Behavior'!BC52</f>
        <v>1</v>
      </c>
      <c r="I51">
        <f>'LabData - Behavior'!H52</f>
        <v>6.333333333333333</v>
      </c>
      <c r="J51">
        <f>'LabData DryDiet &amp; Behavior'!AF53</f>
        <v>1</v>
      </c>
      <c r="K51">
        <f>'LabData DryDiet &amp; Behavior'!G53</f>
        <v>0.10923333333333336</v>
      </c>
      <c r="L51" s="2">
        <v>-2.7190000000000003</v>
      </c>
      <c r="M51" s="1">
        <v>1.006</v>
      </c>
      <c r="N51" s="1"/>
    </row>
    <row r="52" spans="1:14" x14ac:dyDescent="0.25">
      <c r="A52" t="s">
        <v>61</v>
      </c>
      <c r="B52">
        <v>51</v>
      </c>
      <c r="C52" t="s">
        <v>40</v>
      </c>
      <c r="D52" s="4" t="s">
        <v>47</v>
      </c>
      <c r="E52" t="s">
        <v>70</v>
      </c>
      <c r="F52">
        <f>'LabData - Behavior'!P53</f>
        <v>24.25</v>
      </c>
      <c r="G52">
        <f>'LabData - Behavior'!Y53</f>
        <v>7</v>
      </c>
      <c r="H52">
        <f>'LabData - Behavior'!BC53</f>
        <v>5</v>
      </c>
      <c r="I52">
        <f>'LabData - Behavior'!H53</f>
        <v>2.6666666666666665</v>
      </c>
      <c r="J52">
        <f>'LabData DryDiet &amp; Behavior'!AF54</f>
        <v>1.3333333333333333</v>
      </c>
      <c r="K52">
        <f>'LabData DryDiet &amp; Behavior'!G54</f>
        <v>0.15860000000000044</v>
      </c>
      <c r="L52" s="2"/>
      <c r="M52" s="1">
        <v>0.40899999999999981</v>
      </c>
      <c r="N52" s="1"/>
    </row>
    <row r="53" spans="1:14" x14ac:dyDescent="0.25">
      <c r="A53" t="s">
        <v>62</v>
      </c>
      <c r="B53">
        <v>52</v>
      </c>
      <c r="C53" t="s">
        <v>40</v>
      </c>
      <c r="D53" s="4" t="s">
        <v>48</v>
      </c>
      <c r="E53" t="s">
        <v>71</v>
      </c>
      <c r="F53">
        <f>'LabData - Behavior'!P54</f>
        <v>3</v>
      </c>
      <c r="G53">
        <f>'LabData - Behavior'!Y54</f>
        <v>34.25</v>
      </c>
      <c r="H53">
        <f>'LabData - Behavior'!BC54</f>
        <v>5.333333333333333</v>
      </c>
      <c r="I53">
        <f>'LabData - Behavior'!H54</f>
        <v>16</v>
      </c>
      <c r="J53">
        <f>'LabData DryDiet &amp; Behavior'!AF55</f>
        <v>1.6666666666666667</v>
      </c>
      <c r="K53">
        <f>'LabData DryDiet &amp; Behavior'!G55</f>
        <v>0.1294000000000001</v>
      </c>
      <c r="L53" s="2">
        <v>-0.96</v>
      </c>
      <c r="M53" s="1">
        <v>-2.7000000000000135E-2</v>
      </c>
      <c r="N53" s="1"/>
    </row>
    <row r="54" spans="1:14" x14ac:dyDescent="0.25">
      <c r="A54" t="s">
        <v>62</v>
      </c>
      <c r="B54">
        <v>53</v>
      </c>
      <c r="C54" t="s">
        <v>40</v>
      </c>
      <c r="D54" s="4" t="s">
        <v>48</v>
      </c>
      <c r="E54" t="s">
        <v>71</v>
      </c>
      <c r="F54">
        <f>'LabData - Behavior'!P55</f>
        <v>2.25</v>
      </c>
      <c r="G54">
        <f>'LabData - Behavior'!Y55</f>
        <v>7.75</v>
      </c>
      <c r="H54">
        <f>'LabData - Behavior'!BC55</f>
        <v>3.3333333333333335</v>
      </c>
      <c r="I54">
        <f>'LabData - Behavior'!H55</f>
        <v>15.666666666666666</v>
      </c>
      <c r="J54">
        <f>'LabData DryDiet &amp; Behavior'!AF56</f>
        <v>0.66666666666666663</v>
      </c>
      <c r="K54">
        <f>'LabData DryDiet &amp; Behavior'!G56</f>
        <v>0.14463333333333347</v>
      </c>
      <c r="L54" s="2">
        <v>-1.7999999999999998</v>
      </c>
      <c r="M54" s="1">
        <v>0.44399999999999995</v>
      </c>
      <c r="N54" s="1"/>
    </row>
    <row r="55" spans="1:14" x14ac:dyDescent="0.25">
      <c r="A55" t="s">
        <v>62</v>
      </c>
      <c r="B55">
        <v>54</v>
      </c>
      <c r="C55" t="s">
        <v>40</v>
      </c>
      <c r="D55" s="4" t="s">
        <v>48</v>
      </c>
      <c r="E55" t="s">
        <v>71</v>
      </c>
      <c r="F55">
        <f>'LabData - Behavior'!P56</f>
        <v>1.25</v>
      </c>
      <c r="G55">
        <f>'LabData - Behavior'!Y56</f>
        <v>3.25</v>
      </c>
      <c r="H55">
        <f>'LabData - Behavior'!BC56</f>
        <v>0.66666666666666663</v>
      </c>
      <c r="I55">
        <f>'LabData - Behavior'!H56</f>
        <v>11.333333333333334</v>
      </c>
      <c r="J55">
        <f>'LabData DryDiet &amp; Behavior'!AF57</f>
        <v>1</v>
      </c>
      <c r="K55">
        <f>'LabData DryDiet &amp; Behavior'!G57</f>
        <v>0.10820000000000037</v>
      </c>
      <c r="L55" s="2">
        <v>-2.1630000000000003</v>
      </c>
      <c r="M55" s="1">
        <v>-0.42499999999999982</v>
      </c>
      <c r="N55" s="1"/>
    </row>
    <row r="56" spans="1:14" x14ac:dyDescent="0.25">
      <c r="A56" t="s">
        <v>63</v>
      </c>
      <c r="B56">
        <v>55</v>
      </c>
      <c r="C56" t="s">
        <v>40</v>
      </c>
      <c r="D56" s="4" t="s">
        <v>49</v>
      </c>
      <c r="E56" t="s">
        <v>71</v>
      </c>
      <c r="F56">
        <f>'LabData - Behavior'!P57</f>
        <v>23.5</v>
      </c>
      <c r="G56">
        <f>'LabData - Behavior'!Y57</f>
        <v>4.75</v>
      </c>
      <c r="H56">
        <f>'LabData - Behavior'!BC57</f>
        <v>12.333333333333334</v>
      </c>
      <c r="I56">
        <f>'LabData - Behavior'!H57</f>
        <v>8.6666666666666661</v>
      </c>
      <c r="J56">
        <f>'LabData DryDiet &amp; Behavior'!AF58</f>
        <v>4.666666666666667</v>
      </c>
      <c r="K56">
        <f>'LabData DryDiet &amp; Behavior'!G58</f>
        <v>0.18313333333333315</v>
      </c>
      <c r="L56" s="2">
        <v>-1.4269999999999996</v>
      </c>
      <c r="M56" s="1">
        <v>3.57</v>
      </c>
      <c r="N56" s="1"/>
    </row>
    <row r="57" spans="1:14" x14ac:dyDescent="0.25">
      <c r="A57" t="s">
        <v>63</v>
      </c>
      <c r="B57">
        <v>56</v>
      </c>
      <c r="C57" t="s">
        <v>40</v>
      </c>
      <c r="D57" s="4" t="s">
        <v>49</v>
      </c>
      <c r="E57" t="s">
        <v>71</v>
      </c>
      <c r="F57">
        <f>'LabData - Behavior'!P58</f>
        <v>20.25</v>
      </c>
      <c r="G57">
        <f>'LabData - Behavior'!Y58</f>
        <v>2.25</v>
      </c>
      <c r="H57">
        <f>'LabData - Behavior'!BC58</f>
        <v>4</v>
      </c>
      <c r="I57">
        <f>'LabData - Behavior'!H58</f>
        <v>6</v>
      </c>
      <c r="J57">
        <f>'LabData DryDiet &amp; Behavior'!AF59</f>
        <v>2.3333333333333335</v>
      </c>
      <c r="K57">
        <f>'LabData DryDiet &amp; Behavior'!G59</f>
        <v>0.2868666666666666</v>
      </c>
      <c r="L57" s="2">
        <v>-1.3410000000000002</v>
      </c>
      <c r="M57" s="1"/>
      <c r="N57" s="1"/>
    </row>
    <row r="58" spans="1:14" x14ac:dyDescent="0.25">
      <c r="A58" t="s">
        <v>63</v>
      </c>
      <c r="B58">
        <v>57</v>
      </c>
      <c r="C58" t="s">
        <v>40</v>
      </c>
      <c r="D58" s="4" t="s">
        <v>49</v>
      </c>
      <c r="E58" t="s">
        <v>71</v>
      </c>
      <c r="F58">
        <f>'LabData - Behavior'!P59</f>
        <v>40.25</v>
      </c>
      <c r="G58">
        <f>'LabData - Behavior'!Y59</f>
        <v>1.5</v>
      </c>
      <c r="H58">
        <f>'LabData - Behavior'!BC59</f>
        <v>3.6666666666666665</v>
      </c>
      <c r="I58">
        <f>'LabData - Behavior'!H59</f>
        <v>7</v>
      </c>
      <c r="J58">
        <f>'LabData DryDiet &amp; Behavior'!AF60</f>
        <v>1.3333333333333333</v>
      </c>
      <c r="K58">
        <f>'LabData DryDiet &amp; Behavior'!G60</f>
        <v>0.15933333333333324</v>
      </c>
      <c r="L58" s="2"/>
      <c r="M58" s="1">
        <v>-2.2489999999999997</v>
      </c>
      <c r="N58" s="1"/>
    </row>
    <row r="59" spans="1:14" x14ac:dyDescent="0.25">
      <c r="A59" t="s">
        <v>64</v>
      </c>
      <c r="B59">
        <v>58</v>
      </c>
      <c r="C59" t="s">
        <v>40</v>
      </c>
      <c r="D59" t="s">
        <v>68</v>
      </c>
      <c r="E59" t="s">
        <v>50</v>
      </c>
      <c r="F59">
        <f>'LabData - Behavior'!P60</f>
        <v>0</v>
      </c>
      <c r="G59">
        <f>'LabData - Behavior'!Y60</f>
        <v>0.5</v>
      </c>
      <c r="H59">
        <f>'LabData - Behavior'!BC60</f>
        <v>0.33333333333333331</v>
      </c>
      <c r="I59">
        <f>'LabData - Behavior'!H60</f>
        <v>1</v>
      </c>
      <c r="J59">
        <f>'LabData DryDiet &amp; Behavior'!AF61</f>
        <v>0</v>
      </c>
      <c r="K59">
        <f>'LabData DryDiet &amp; Behavior'!G61</f>
        <v>0.19483333333333341</v>
      </c>
      <c r="L59" s="2">
        <v>-2.359</v>
      </c>
      <c r="M59" s="1">
        <v>-5.6660000000000004</v>
      </c>
      <c r="N59" s="1"/>
    </row>
    <row r="60" spans="1:14" x14ac:dyDescent="0.25">
      <c r="A60" t="s">
        <v>64</v>
      </c>
      <c r="B60">
        <v>59</v>
      </c>
      <c r="C60" t="s">
        <v>40</v>
      </c>
      <c r="D60" t="s">
        <v>68</v>
      </c>
      <c r="E60" t="s">
        <v>50</v>
      </c>
      <c r="F60">
        <f>'LabData - Behavior'!P61</f>
        <v>2.75</v>
      </c>
      <c r="G60">
        <f>'LabData - Behavior'!Y61</f>
        <v>2.75</v>
      </c>
      <c r="H60">
        <f>'LabData - Behavior'!BC61</f>
        <v>3.3333333333333335</v>
      </c>
      <c r="I60">
        <f>'LabData - Behavior'!H61</f>
        <v>1</v>
      </c>
      <c r="J60">
        <f>'LabData DryDiet &amp; Behavior'!AF62</f>
        <v>0</v>
      </c>
      <c r="K60">
        <f>'LabData DryDiet &amp; Behavior'!G62</f>
        <v>0.74486666666666623</v>
      </c>
      <c r="L60" s="2">
        <v>-0.62599999999999989</v>
      </c>
      <c r="M60" s="1">
        <v>-0.46099999999999985</v>
      </c>
      <c r="N60" s="1"/>
    </row>
    <row r="61" spans="1:14" x14ac:dyDescent="0.25">
      <c r="A61" t="s">
        <v>64</v>
      </c>
      <c r="B61">
        <v>60</v>
      </c>
      <c r="C61" t="s">
        <v>40</v>
      </c>
      <c r="D61" t="s">
        <v>68</v>
      </c>
      <c r="E61" t="s">
        <v>50</v>
      </c>
      <c r="F61">
        <f>'LabData - Behavior'!P62</f>
        <v>17</v>
      </c>
      <c r="G61">
        <f>'LabData - Behavior'!Y62</f>
        <v>3.75</v>
      </c>
      <c r="H61">
        <f>'LabData - Behavior'!BC62</f>
        <v>1.3333333333333333</v>
      </c>
      <c r="I61">
        <f>'LabData - Behavior'!H62</f>
        <v>1.3333333333333333</v>
      </c>
      <c r="J61">
        <f>'LabData DryDiet &amp; Behavior'!AF63</f>
        <v>0.66666666666666663</v>
      </c>
      <c r="K61">
        <f>'LabData DryDiet &amp; Behavior'!G63</f>
        <v>0.46026666666666632</v>
      </c>
      <c r="L61" s="2">
        <v>-1.2039999999999997</v>
      </c>
      <c r="M61" s="1">
        <v>2.2519999999999998</v>
      </c>
      <c r="N61" s="1"/>
    </row>
    <row r="62" spans="1:14" x14ac:dyDescent="0.25">
      <c r="A62" t="s">
        <v>65</v>
      </c>
      <c r="B62">
        <v>61</v>
      </c>
      <c r="C62" t="s">
        <v>40</v>
      </c>
      <c r="D62" t="s">
        <v>52</v>
      </c>
      <c r="E62" t="s">
        <v>51</v>
      </c>
      <c r="F62">
        <f>'LabData - Behavior'!P63</f>
        <v>17.5</v>
      </c>
      <c r="G62">
        <f>'LabData - Behavior'!Y63</f>
        <v>2.75</v>
      </c>
      <c r="H62">
        <f>'LabData - Behavior'!BC63</f>
        <v>4.666666666666667</v>
      </c>
      <c r="I62">
        <f>'LabData - Behavior'!H63</f>
        <v>5.666666666666667</v>
      </c>
      <c r="J62">
        <f>'LabData DryDiet &amp; Behavior'!AF64</f>
        <v>2</v>
      </c>
      <c r="K62">
        <f>'LabData DryDiet &amp; Behavior'!G64</f>
        <v>0.17650000000000018</v>
      </c>
      <c r="L62" s="2"/>
      <c r="M62" s="1"/>
      <c r="N62" s="1"/>
    </row>
    <row r="63" spans="1:14" x14ac:dyDescent="0.25">
      <c r="A63" t="s">
        <v>65</v>
      </c>
      <c r="B63">
        <v>62</v>
      </c>
      <c r="C63" t="s">
        <v>40</v>
      </c>
      <c r="D63" t="s">
        <v>52</v>
      </c>
      <c r="E63" t="s">
        <v>51</v>
      </c>
      <c r="F63">
        <f>'LabData - Behavior'!P64</f>
        <v>14.5</v>
      </c>
      <c r="G63">
        <f>'LabData - Behavior'!Y64</f>
        <v>8.75</v>
      </c>
      <c r="H63">
        <f>'LabData - Behavior'!BC64</f>
        <v>4.333333333333333</v>
      </c>
      <c r="I63">
        <f>'LabData - Behavior'!H64</f>
        <v>4</v>
      </c>
      <c r="J63">
        <f>'LabData DryDiet &amp; Behavior'!AF65</f>
        <v>3.6666666666666665</v>
      </c>
      <c r="K63">
        <f>'LabData DryDiet &amp; Behavior'!G65</f>
        <v>0.14476666666666679</v>
      </c>
      <c r="L63" s="2"/>
      <c r="M63" s="1">
        <v>-0.55200000000000005</v>
      </c>
      <c r="N63" s="1"/>
    </row>
    <row r="64" spans="1:14" x14ac:dyDescent="0.25">
      <c r="A64" t="s">
        <v>65</v>
      </c>
      <c r="B64">
        <v>63</v>
      </c>
      <c r="C64" t="s">
        <v>40</v>
      </c>
      <c r="D64" t="s">
        <v>52</v>
      </c>
      <c r="E64" t="s">
        <v>51</v>
      </c>
      <c r="F64">
        <f>'LabData - Behavior'!P65</f>
        <v>17</v>
      </c>
      <c r="G64">
        <f>'LabData - Behavior'!Y65</f>
        <v>1.5</v>
      </c>
      <c r="H64">
        <f>'LabData - Behavior'!BC65</f>
        <v>3.3333333333333335</v>
      </c>
      <c r="I64">
        <f>'LabData - Behavior'!H65</f>
        <v>3.3333333333333335</v>
      </c>
      <c r="J64">
        <f>'LabData DryDiet &amp; Behavior'!AF66</f>
        <v>2.3333333333333335</v>
      </c>
      <c r="K64">
        <f>'LabData DryDiet &amp; Behavior'!G66</f>
        <v>0.15619999999999981</v>
      </c>
      <c r="L64" s="2">
        <v>-1.9119999999999999</v>
      </c>
      <c r="M64" s="1">
        <v>-0.49500000000000011</v>
      </c>
      <c r="N64" s="1"/>
    </row>
    <row r="65" spans="1:14" x14ac:dyDescent="0.25">
      <c r="A65" t="s">
        <v>66</v>
      </c>
      <c r="B65">
        <v>64</v>
      </c>
      <c r="C65" t="s">
        <v>40</v>
      </c>
      <c r="D65" t="s">
        <v>53</v>
      </c>
      <c r="E65" t="s">
        <v>51</v>
      </c>
      <c r="F65">
        <f>'LabData - Behavior'!P66</f>
        <v>9.25</v>
      </c>
      <c r="G65">
        <f>'LabData - Behavior'!Y66</f>
        <v>1.75</v>
      </c>
      <c r="H65">
        <f>'LabData - Behavior'!BC66</f>
        <v>3.6666666666666665</v>
      </c>
      <c r="I65">
        <f>'LabData - Behavior'!H66</f>
        <v>4.666666666666667</v>
      </c>
      <c r="J65">
        <f>'LabData DryDiet &amp; Behavior'!AF67</f>
        <v>1.3333333333333333</v>
      </c>
      <c r="K65">
        <f>'LabData DryDiet &amp; Behavior'!G67</f>
        <v>0.14230000000000023</v>
      </c>
      <c r="L65" s="2">
        <v>-2.2350000000000003</v>
      </c>
      <c r="M65" s="1">
        <v>1.93</v>
      </c>
      <c r="N65" s="1"/>
    </row>
    <row r="66" spans="1:14" x14ac:dyDescent="0.25">
      <c r="A66" t="s">
        <v>66</v>
      </c>
      <c r="B66">
        <v>65</v>
      </c>
      <c r="C66" t="s">
        <v>40</v>
      </c>
      <c r="D66" t="s">
        <v>53</v>
      </c>
      <c r="E66" t="s">
        <v>51</v>
      </c>
      <c r="F66">
        <f>'LabData - Behavior'!P67</f>
        <v>11</v>
      </c>
      <c r="G66">
        <f>'LabData - Behavior'!Y67</f>
        <v>3.25</v>
      </c>
      <c r="H66">
        <f>'LabData - Behavior'!BC67</f>
        <v>0.33333333333333331</v>
      </c>
      <c r="I66">
        <f>'LabData - Behavior'!H67</f>
        <v>3</v>
      </c>
      <c r="J66">
        <f>'LabData DryDiet &amp; Behavior'!AF68</f>
        <v>0.33333333333333331</v>
      </c>
      <c r="K66">
        <f>'LabData DryDiet &amp; Behavior'!G68</f>
        <v>0.14326666666666674</v>
      </c>
      <c r="L66" s="2">
        <v>-0.81899999999999995</v>
      </c>
      <c r="M66" s="1">
        <v>-3.5650000000000004</v>
      </c>
      <c r="N66" s="1"/>
    </row>
    <row r="67" spans="1:14" x14ac:dyDescent="0.25">
      <c r="A67" t="s">
        <v>66</v>
      </c>
      <c r="B67">
        <v>66</v>
      </c>
      <c r="C67" t="s">
        <v>40</v>
      </c>
      <c r="D67" t="s">
        <v>53</v>
      </c>
      <c r="E67" t="s">
        <v>51</v>
      </c>
      <c r="F67">
        <f>'LabData - Behavior'!P68</f>
        <v>6.25</v>
      </c>
      <c r="G67">
        <f>'LabData - Behavior'!Y68</f>
        <v>0.25</v>
      </c>
      <c r="H67">
        <f>'LabData - Behavior'!BC68</f>
        <v>1.6666666666666667</v>
      </c>
      <c r="I67">
        <f>'LabData - Behavior'!H68</f>
        <v>3.6666666666666665</v>
      </c>
      <c r="J67">
        <f>'LabData DryDiet &amp; Behavior'!AF69</f>
        <v>0.33333333333333331</v>
      </c>
      <c r="K67">
        <f>'LabData DryDiet &amp; Behavior'!G69</f>
        <v>0.15150000000000011</v>
      </c>
      <c r="L67" s="2"/>
      <c r="M67" s="1"/>
      <c r="N67" s="1"/>
    </row>
    <row r="89" spans="11:47" x14ac:dyDescent="0.25">
      <c r="K89" s="4"/>
    </row>
    <row r="90" spans="11:47" x14ac:dyDescent="0.25">
      <c r="K90" s="6"/>
      <c r="AH90" s="3"/>
      <c r="AI90" s="3"/>
    </row>
    <row r="91" spans="11:47" x14ac:dyDescent="0.25">
      <c r="AH91" s="3"/>
      <c r="AI91" s="3"/>
      <c r="AT91" s="3"/>
      <c r="AU91" s="3"/>
    </row>
    <row r="92" spans="11:47" x14ac:dyDescent="0.25">
      <c r="AH92" s="3"/>
      <c r="AI92" s="3"/>
      <c r="AT92" s="3"/>
      <c r="AU92" s="3"/>
    </row>
    <row r="93" spans="11:47" x14ac:dyDescent="0.25">
      <c r="AH93" s="3"/>
      <c r="AI93" s="3"/>
      <c r="AT93" s="3"/>
      <c r="AU93" s="3"/>
    </row>
    <row r="94" spans="11:47" x14ac:dyDescent="0.25">
      <c r="AH94" s="3"/>
      <c r="AI94" s="3"/>
      <c r="AT94" s="3"/>
      <c r="AU94" s="3"/>
    </row>
    <row r="95" spans="11:47" x14ac:dyDescent="0.25">
      <c r="AH95" s="3"/>
      <c r="AI95" s="3"/>
      <c r="AT95" s="3"/>
      <c r="AU95" s="3"/>
    </row>
    <row r="96" spans="11:47" x14ac:dyDescent="0.25">
      <c r="AH96" s="3"/>
      <c r="AI96" s="3"/>
      <c r="AT96" s="3"/>
      <c r="AU96" s="3"/>
    </row>
    <row r="97" spans="11:47" x14ac:dyDescent="0.25">
      <c r="K97" s="4"/>
      <c r="AH97" s="3"/>
      <c r="AI97" s="3"/>
      <c r="AT97" s="3"/>
      <c r="AU97" s="3"/>
    </row>
    <row r="98" spans="11:47" x14ac:dyDescent="0.25">
      <c r="K98" s="1"/>
      <c r="AH98" s="3"/>
      <c r="AI98" s="3"/>
      <c r="AT98" s="3"/>
      <c r="AU98" s="3"/>
    </row>
    <row r="99" spans="11:47" x14ac:dyDescent="0.25">
      <c r="K99" s="1"/>
      <c r="AH99" s="3"/>
      <c r="AI99" s="3"/>
      <c r="AT99" s="3"/>
      <c r="AU99" s="3"/>
    </row>
    <row r="100" spans="11:47" x14ac:dyDescent="0.25">
      <c r="AH100" s="3"/>
      <c r="AI100" s="3"/>
      <c r="AT100" s="3"/>
      <c r="AU100" s="3"/>
    </row>
    <row r="101" spans="11:47" x14ac:dyDescent="0.25">
      <c r="AT101" s="3"/>
      <c r="AU101" s="3"/>
    </row>
    <row r="102" spans="11:47" x14ac:dyDescent="0.25">
      <c r="AT102" s="3"/>
      <c r="AU102" s="3"/>
    </row>
    <row r="103" spans="11:47" x14ac:dyDescent="0.25">
      <c r="AT103" s="3"/>
      <c r="AU103" s="3"/>
    </row>
    <row r="104" spans="11:47" x14ac:dyDescent="0.25">
      <c r="AT104" s="3"/>
      <c r="AU104" s="3"/>
    </row>
    <row r="105" spans="11:47" x14ac:dyDescent="0.25">
      <c r="AT105" s="3"/>
      <c r="AU105" s="3"/>
    </row>
    <row r="106" spans="11:47" x14ac:dyDescent="0.25">
      <c r="AT106" s="3"/>
      <c r="AU106" s="3"/>
    </row>
    <row r="107" spans="11:47" x14ac:dyDescent="0.25">
      <c r="AT107" s="3"/>
      <c r="AU107" s="3"/>
    </row>
    <row r="108" spans="11:47" x14ac:dyDescent="0.25">
      <c r="AT108" s="3"/>
      <c r="AU108" s="3"/>
    </row>
    <row r="109" spans="11:47" x14ac:dyDescent="0.25">
      <c r="AT109" s="3"/>
      <c r="AU109" s="3"/>
    </row>
    <row r="110" spans="11:47" x14ac:dyDescent="0.25">
      <c r="AT110" s="3"/>
      <c r="AU110" s="3"/>
    </row>
    <row r="111" spans="11:47" x14ac:dyDescent="0.25">
      <c r="AT111" s="3"/>
      <c r="AU111" s="3"/>
    </row>
    <row r="112" spans="11:47" x14ac:dyDescent="0.25">
      <c r="AT112" s="3"/>
      <c r="AU112" s="3"/>
    </row>
    <row r="113" spans="46:47" x14ac:dyDescent="0.25">
      <c r="AT113" s="3"/>
      <c r="AU113" s="3"/>
    </row>
    <row r="114" spans="46:47" x14ac:dyDescent="0.25">
      <c r="AT114" s="3"/>
      <c r="AU114" s="3"/>
    </row>
    <row r="115" spans="46:47" x14ac:dyDescent="0.25">
      <c r="AT115" s="3"/>
      <c r="AU115" s="3"/>
    </row>
    <row r="116" spans="46:47" x14ac:dyDescent="0.25">
      <c r="AT116" s="3"/>
      <c r="AU116" s="3"/>
    </row>
    <row r="117" spans="46:47" x14ac:dyDescent="0.25">
      <c r="AT117" s="3"/>
      <c r="AU117" s="3"/>
    </row>
    <row r="118" spans="46:47" x14ac:dyDescent="0.25">
      <c r="AT118" s="3"/>
      <c r="AU118" s="3"/>
    </row>
    <row r="119" spans="46:47" x14ac:dyDescent="0.25">
      <c r="AT119" s="3"/>
      <c r="AU119" s="3"/>
    </row>
    <row r="120" spans="46:47" x14ac:dyDescent="0.25">
      <c r="AT120" s="3"/>
      <c r="AU120" s="3"/>
    </row>
    <row r="121" spans="46:47" x14ac:dyDescent="0.25">
      <c r="AT121" s="3"/>
      <c r="AU121" s="3"/>
    </row>
    <row r="122" spans="46:47" x14ac:dyDescent="0.25">
      <c r="AT122" s="3"/>
      <c r="AU122" s="3"/>
    </row>
    <row r="123" spans="46:47" x14ac:dyDescent="0.25">
      <c r="AT123" s="3"/>
      <c r="AU123" s="3"/>
    </row>
    <row r="124" spans="46:47" x14ac:dyDescent="0.25">
      <c r="AT124" s="3"/>
      <c r="AU124" s="3"/>
    </row>
    <row r="125" spans="46:47" x14ac:dyDescent="0.25">
      <c r="AT125" s="3"/>
      <c r="AU125" s="3"/>
    </row>
    <row r="126" spans="46:47" x14ac:dyDescent="0.25">
      <c r="AT126" s="3"/>
      <c r="AU126" s="3"/>
    </row>
    <row r="127" spans="46:47" x14ac:dyDescent="0.25">
      <c r="AT127" s="3"/>
      <c r="AU127" s="3"/>
    </row>
    <row r="128" spans="46:47" x14ac:dyDescent="0.25">
      <c r="AT128" s="3"/>
      <c r="AU128" s="3"/>
    </row>
    <row r="129" spans="46:47" x14ac:dyDescent="0.25">
      <c r="AT129" s="3"/>
      <c r="AU129" s="3"/>
    </row>
    <row r="130" spans="46:47" x14ac:dyDescent="0.25">
      <c r="AT130" s="3"/>
      <c r="AU130" s="3"/>
    </row>
    <row r="131" spans="46:47" x14ac:dyDescent="0.25">
      <c r="AT131" s="3"/>
      <c r="AU131" s="3"/>
    </row>
    <row r="132" spans="46:47" x14ac:dyDescent="0.25">
      <c r="AT132" s="3"/>
      <c r="AU132" s="3"/>
    </row>
    <row r="133" spans="46:47" x14ac:dyDescent="0.25">
      <c r="AT133" s="3"/>
      <c r="AU133" s="3"/>
    </row>
    <row r="134" spans="46:47" x14ac:dyDescent="0.25">
      <c r="AT134" s="3"/>
      <c r="AU134" s="3"/>
    </row>
    <row r="135" spans="46:47" x14ac:dyDescent="0.25">
      <c r="AT135" s="3"/>
      <c r="AU135" s="3"/>
    </row>
    <row r="136" spans="46:47" x14ac:dyDescent="0.25">
      <c r="AT136" s="3"/>
      <c r="AU136" s="3"/>
    </row>
    <row r="137" spans="46:47" x14ac:dyDescent="0.25">
      <c r="AT137" s="3"/>
      <c r="AU137" s="3"/>
    </row>
    <row r="138" spans="46:47" x14ac:dyDescent="0.25">
      <c r="AT138" s="3"/>
      <c r="AU138" s="3"/>
    </row>
    <row r="139" spans="46:47" x14ac:dyDescent="0.25">
      <c r="AT139" s="3"/>
      <c r="AU139" s="3"/>
    </row>
    <row r="140" spans="46:47" x14ac:dyDescent="0.25">
      <c r="AT140" s="3"/>
      <c r="AU140" s="3"/>
    </row>
    <row r="141" spans="46:47" x14ac:dyDescent="0.25">
      <c r="AT141" s="3"/>
      <c r="AU141" s="3"/>
    </row>
    <row r="142" spans="46:47" x14ac:dyDescent="0.25">
      <c r="AT142" s="3"/>
      <c r="AU142" s="3"/>
    </row>
    <row r="143" spans="46:47" x14ac:dyDescent="0.25">
      <c r="AT143" s="3"/>
      <c r="AU143" s="3"/>
    </row>
    <row r="144" spans="46:47" x14ac:dyDescent="0.25">
      <c r="AT144" s="3"/>
      <c r="AU144" s="3"/>
    </row>
    <row r="145" spans="46:47" x14ac:dyDescent="0.25">
      <c r="AT145" s="3"/>
      <c r="AU145" s="3"/>
    </row>
    <row r="146" spans="46:47" x14ac:dyDescent="0.25">
      <c r="AT146" s="3"/>
      <c r="AU146" s="3"/>
    </row>
    <row r="147" spans="46:47" x14ac:dyDescent="0.25">
      <c r="AT147" s="3"/>
      <c r="AU147" s="3"/>
    </row>
    <row r="148" spans="46:47" x14ac:dyDescent="0.25">
      <c r="AT148" s="3"/>
      <c r="AU148" s="3"/>
    </row>
    <row r="149" spans="46:47" x14ac:dyDescent="0.25">
      <c r="AT149" s="3"/>
      <c r="AU149" s="3"/>
    </row>
    <row r="150" spans="46:47" x14ac:dyDescent="0.25">
      <c r="AT150" s="3"/>
      <c r="AU150" s="3"/>
    </row>
    <row r="151" spans="46:47" x14ac:dyDescent="0.25">
      <c r="AT151" s="3"/>
      <c r="AU151" s="3"/>
    </row>
    <row r="152" spans="46:47" x14ac:dyDescent="0.25">
      <c r="AT152" s="3"/>
      <c r="AU152" s="3"/>
    </row>
    <row r="153" spans="46:47" x14ac:dyDescent="0.25">
      <c r="AT153" s="3"/>
      <c r="AU153" s="3"/>
    </row>
  </sheetData>
  <sortState ref="AK30:AN48">
    <sortCondition ref="AK3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71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11" sqref="E11"/>
    </sheetView>
  </sheetViews>
  <sheetFormatPr defaultRowHeight="15" x14ac:dyDescent="0.25"/>
  <cols>
    <col min="1" max="1" width="6.85546875" customWidth="1"/>
    <col min="2" max="2" width="5.42578125" customWidth="1"/>
    <col min="3" max="3" width="15.85546875" customWidth="1"/>
    <col min="4" max="4" width="7.140625" customWidth="1"/>
    <col min="5" max="5" width="7.42578125" style="10" customWidth="1"/>
    <col min="6" max="6" width="8.28515625" customWidth="1"/>
    <col min="7" max="7" width="6.7109375" customWidth="1"/>
    <col min="9" max="9" width="9.140625" style="10"/>
    <col min="18" max="18" width="9.140625" style="10"/>
    <col min="27" max="27" width="9.140625" style="10"/>
    <col min="36" max="36" width="9.140625" style="10"/>
    <col min="45" max="45" width="9.140625" style="10"/>
    <col min="54" max="54" width="9.140625" style="10"/>
  </cols>
  <sheetData>
    <row r="1" spans="1:55" x14ac:dyDescent="0.25">
      <c r="E1" s="10" t="s">
        <v>95</v>
      </c>
      <c r="I1" s="10" t="s">
        <v>96</v>
      </c>
      <c r="N1" t="s">
        <v>26</v>
      </c>
      <c r="R1" s="10" t="s">
        <v>106</v>
      </c>
      <c r="AA1" s="10" t="s">
        <v>108</v>
      </c>
      <c r="AJ1" s="10" t="s">
        <v>109</v>
      </c>
      <c r="AS1" s="11" t="s">
        <v>110</v>
      </c>
      <c r="AT1" s="3"/>
      <c r="AU1" s="3"/>
      <c r="AV1" s="3"/>
      <c r="AW1" s="3"/>
      <c r="AX1" s="3"/>
      <c r="AY1" s="3"/>
      <c r="AZ1" s="3"/>
      <c r="BB1" s="11" t="s">
        <v>113</v>
      </c>
      <c r="BC1" s="3"/>
    </row>
    <row r="2" spans="1:55" s="12" customFormat="1" x14ac:dyDescent="0.25">
      <c r="A2" s="14" t="s">
        <v>33</v>
      </c>
      <c r="B2" s="14" t="s">
        <v>39</v>
      </c>
      <c r="C2" s="14" t="s">
        <v>1</v>
      </c>
      <c r="D2" s="14" t="s">
        <v>0</v>
      </c>
      <c r="E2" s="13" t="s">
        <v>67</v>
      </c>
      <c r="F2" s="14" t="s">
        <v>72</v>
      </c>
      <c r="G2" s="14" t="s">
        <v>2</v>
      </c>
      <c r="H2" s="14" t="s">
        <v>93</v>
      </c>
      <c r="I2" s="13" t="s">
        <v>90</v>
      </c>
      <c r="J2" s="14">
        <v>10</v>
      </c>
      <c r="K2" s="14">
        <v>20</v>
      </c>
      <c r="L2" s="14">
        <v>30</v>
      </c>
      <c r="M2" s="14">
        <v>40</v>
      </c>
      <c r="N2" s="14">
        <v>50</v>
      </c>
      <c r="O2" s="14" t="s">
        <v>94</v>
      </c>
      <c r="P2" s="14" t="s">
        <v>15</v>
      </c>
      <c r="Q2" s="14" t="s">
        <v>16</v>
      </c>
      <c r="R2" s="13" t="s">
        <v>107</v>
      </c>
      <c r="S2" s="14">
        <v>10</v>
      </c>
      <c r="T2" s="14">
        <v>20</v>
      </c>
      <c r="U2" s="14">
        <v>30</v>
      </c>
      <c r="V2" s="14">
        <v>40</v>
      </c>
      <c r="W2" s="14">
        <v>50</v>
      </c>
      <c r="X2" s="14" t="s">
        <v>94</v>
      </c>
      <c r="Y2" s="14" t="s">
        <v>15</v>
      </c>
      <c r="Z2" s="14" t="s">
        <v>16</v>
      </c>
      <c r="AA2" s="13" t="s">
        <v>90</v>
      </c>
      <c r="AB2" s="14">
        <v>10</v>
      </c>
      <c r="AC2" s="14">
        <v>20</v>
      </c>
      <c r="AD2" s="14">
        <v>30</v>
      </c>
      <c r="AE2" s="14">
        <v>40</v>
      </c>
      <c r="AF2" s="14">
        <v>50</v>
      </c>
      <c r="AG2" s="14" t="s">
        <v>94</v>
      </c>
      <c r="AH2" s="14" t="s">
        <v>15</v>
      </c>
      <c r="AI2" s="14" t="s">
        <v>27</v>
      </c>
      <c r="AJ2" s="13" t="s">
        <v>90</v>
      </c>
      <c r="AK2" s="14">
        <v>10</v>
      </c>
      <c r="AL2" s="14">
        <v>20</v>
      </c>
      <c r="AM2" s="14">
        <v>30</v>
      </c>
      <c r="AN2" s="14">
        <v>40</v>
      </c>
      <c r="AO2" s="14">
        <v>50</v>
      </c>
      <c r="AP2" s="14" t="s">
        <v>94</v>
      </c>
      <c r="AQ2" s="14" t="s">
        <v>15</v>
      </c>
      <c r="AR2" s="14" t="s">
        <v>27</v>
      </c>
      <c r="AS2" s="13" t="s">
        <v>111</v>
      </c>
      <c r="AT2" s="14">
        <v>10</v>
      </c>
      <c r="AU2" s="14">
        <v>20</v>
      </c>
      <c r="AV2" s="14">
        <v>30</v>
      </c>
      <c r="AW2" s="14">
        <v>40</v>
      </c>
      <c r="AX2" s="14">
        <v>50</v>
      </c>
      <c r="AY2" s="14" t="s">
        <v>112</v>
      </c>
      <c r="AZ2" s="14" t="s">
        <v>15</v>
      </c>
      <c r="BA2" s="14" t="s">
        <v>27</v>
      </c>
      <c r="BB2" s="13" t="s">
        <v>34</v>
      </c>
      <c r="BC2" s="14" t="s">
        <v>35</v>
      </c>
    </row>
    <row r="3" spans="1:55" x14ac:dyDescent="0.25">
      <c r="A3" t="s">
        <v>3</v>
      </c>
      <c r="B3" t="s">
        <v>11</v>
      </c>
      <c r="C3" t="s">
        <v>21</v>
      </c>
      <c r="D3" t="s">
        <v>12</v>
      </c>
      <c r="E3" s="10">
        <v>3</v>
      </c>
      <c r="F3">
        <v>4</v>
      </c>
      <c r="G3">
        <v>4</v>
      </c>
      <c r="H3">
        <f>AVERAGE(E3:G3)</f>
        <v>3.6666666666666665</v>
      </c>
      <c r="I3" s="10">
        <v>7</v>
      </c>
      <c r="J3">
        <v>14</v>
      </c>
      <c r="K3">
        <v>15</v>
      </c>
      <c r="L3">
        <v>25</v>
      </c>
      <c r="M3">
        <v>31</v>
      </c>
      <c r="N3">
        <v>33</v>
      </c>
      <c r="O3">
        <v>18</v>
      </c>
      <c r="P3">
        <f t="shared" ref="P3:P46" si="0">AVERAGE(J3:M3)</f>
        <v>21.25</v>
      </c>
      <c r="Q3">
        <f>MAX(I3:O3)</f>
        <v>33</v>
      </c>
      <c r="R3" s="10">
        <v>1</v>
      </c>
      <c r="S3">
        <v>12</v>
      </c>
      <c r="T3">
        <v>17</v>
      </c>
      <c r="U3">
        <v>18</v>
      </c>
      <c r="V3">
        <v>17</v>
      </c>
      <c r="W3">
        <v>13</v>
      </c>
      <c r="X3">
        <v>12</v>
      </c>
      <c r="Y3">
        <f t="shared" ref="Y3:Y68" si="1">AVERAGE(S3:V3)</f>
        <v>16</v>
      </c>
      <c r="Z3">
        <f>MAX(R3:X3)</f>
        <v>18</v>
      </c>
      <c r="AA3" s="10">
        <v>0</v>
      </c>
      <c r="AB3">
        <v>1</v>
      </c>
      <c r="AC3">
        <v>2</v>
      </c>
      <c r="AD3">
        <v>1</v>
      </c>
      <c r="AE3">
        <v>2</v>
      </c>
      <c r="AF3">
        <v>1</v>
      </c>
      <c r="AG3">
        <v>2</v>
      </c>
      <c r="AH3">
        <f>AVERAGE(AB3:AE3)</f>
        <v>1.5</v>
      </c>
      <c r="AI3">
        <f t="shared" ref="AI3:AI31" si="2">SUM(AA3:AG3)</f>
        <v>9</v>
      </c>
      <c r="AJ3" s="10">
        <v>0</v>
      </c>
      <c r="AK3">
        <v>0</v>
      </c>
      <c r="AL3">
        <v>0</v>
      </c>
      <c r="AM3">
        <v>2</v>
      </c>
      <c r="AN3">
        <v>0</v>
      </c>
      <c r="AO3">
        <v>1</v>
      </c>
      <c r="AP3">
        <v>0</v>
      </c>
      <c r="AQ3">
        <f>AVERAGE(AK3:AN3)</f>
        <v>0.5</v>
      </c>
      <c r="AR3">
        <f t="shared" ref="AR3:AR29" si="3">SUM(AJ3:AP3)</f>
        <v>3</v>
      </c>
      <c r="AS3" s="10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AVERAGE(AT3:AW3)</f>
        <v>0</v>
      </c>
      <c r="BA3">
        <f t="shared" ref="BA3:BA66" si="4">SUM(AS3:AY3)</f>
        <v>0</v>
      </c>
      <c r="BB3" s="10">
        <f>AVERAGE(AH3,AQ3,AZ3)</f>
        <v>0.66666666666666663</v>
      </c>
      <c r="BC3">
        <f>AVERAGE(AI3,AR3,BA3)</f>
        <v>4</v>
      </c>
    </row>
    <row r="4" spans="1:55" x14ac:dyDescent="0.25">
      <c r="A4" t="s">
        <v>3</v>
      </c>
      <c r="B4" t="s">
        <v>11</v>
      </c>
      <c r="C4" t="s">
        <v>21</v>
      </c>
      <c r="D4" t="s">
        <v>12</v>
      </c>
      <c r="E4" s="10">
        <v>7</v>
      </c>
      <c r="F4">
        <v>6</v>
      </c>
      <c r="G4">
        <v>8</v>
      </c>
      <c r="H4">
        <f t="shared" ref="H4:H68" si="5">AVERAGE(E4:G4)</f>
        <v>7</v>
      </c>
      <c r="I4" s="10">
        <v>2</v>
      </c>
      <c r="J4">
        <v>3</v>
      </c>
      <c r="K4">
        <v>15</v>
      </c>
      <c r="L4">
        <v>30</v>
      </c>
      <c r="M4">
        <v>27</v>
      </c>
      <c r="N4">
        <v>20</v>
      </c>
      <c r="O4">
        <v>12</v>
      </c>
      <c r="P4">
        <f t="shared" si="0"/>
        <v>18.75</v>
      </c>
      <c r="Q4">
        <f t="shared" ref="Q4:Q46" si="6">MAX(I4:O4)</f>
        <v>30</v>
      </c>
      <c r="R4" s="10">
        <v>0</v>
      </c>
      <c r="S4">
        <v>1</v>
      </c>
      <c r="T4">
        <v>4</v>
      </c>
      <c r="U4">
        <v>10</v>
      </c>
      <c r="V4">
        <v>9</v>
      </c>
      <c r="W4">
        <v>10</v>
      </c>
      <c r="X4">
        <v>6</v>
      </c>
      <c r="Y4">
        <f t="shared" si="1"/>
        <v>6</v>
      </c>
      <c r="Z4">
        <f t="shared" ref="Z4:Z68" si="7">MAX(R4:X4)</f>
        <v>10</v>
      </c>
      <c r="AA4" s="10">
        <v>0</v>
      </c>
      <c r="AB4">
        <v>0</v>
      </c>
      <c r="AC4">
        <v>0</v>
      </c>
      <c r="AD4">
        <v>0</v>
      </c>
      <c r="AE4">
        <v>1</v>
      </c>
      <c r="AF4">
        <v>1</v>
      </c>
      <c r="AG4">
        <v>1</v>
      </c>
      <c r="AH4">
        <f t="shared" ref="AH4:AH31" si="8">AVERAGE(AB4:AE4)</f>
        <v>0.25</v>
      </c>
      <c r="AI4">
        <f t="shared" si="2"/>
        <v>3</v>
      </c>
      <c r="AJ4" s="10">
        <v>0</v>
      </c>
      <c r="AK4">
        <v>0</v>
      </c>
      <c r="AL4">
        <v>3</v>
      </c>
      <c r="AM4">
        <v>1</v>
      </c>
      <c r="AN4">
        <v>2</v>
      </c>
      <c r="AO4">
        <v>1</v>
      </c>
      <c r="AP4">
        <v>0</v>
      </c>
      <c r="AQ4">
        <f t="shared" ref="AQ4:AQ29" si="9">AVERAGE(AK4:AN4)</f>
        <v>1.5</v>
      </c>
      <c r="AR4">
        <f t="shared" si="3"/>
        <v>7</v>
      </c>
      <c r="AS4" s="10">
        <v>0</v>
      </c>
      <c r="AT4">
        <v>0</v>
      </c>
      <c r="AU4">
        <v>1</v>
      </c>
      <c r="AV4">
        <v>1</v>
      </c>
      <c r="AW4">
        <v>0</v>
      </c>
      <c r="AX4">
        <v>0</v>
      </c>
      <c r="AY4">
        <v>1</v>
      </c>
      <c r="AZ4">
        <f t="shared" ref="AZ4:AZ31" si="10">AVERAGE(AT4:AW4)</f>
        <v>0.5</v>
      </c>
      <c r="BA4">
        <f t="shared" si="4"/>
        <v>3</v>
      </c>
      <c r="BB4" s="10">
        <f>AVERAGE(AH4,AQ4,AZ4)</f>
        <v>0.75</v>
      </c>
      <c r="BC4">
        <f>AVERAGE(AI4,AR4,BA4)</f>
        <v>4.333333333333333</v>
      </c>
    </row>
    <row r="5" spans="1:55" x14ac:dyDescent="0.25">
      <c r="A5" t="s">
        <v>3</v>
      </c>
      <c r="B5" t="s">
        <v>11</v>
      </c>
      <c r="C5" t="s">
        <v>21</v>
      </c>
      <c r="D5" t="s">
        <v>12</v>
      </c>
      <c r="E5" s="10">
        <v>6</v>
      </c>
      <c r="F5">
        <v>4</v>
      </c>
      <c r="G5">
        <v>3</v>
      </c>
      <c r="H5">
        <f t="shared" si="5"/>
        <v>4.333333333333333</v>
      </c>
      <c r="I5" s="10">
        <v>0</v>
      </c>
      <c r="J5">
        <v>2</v>
      </c>
      <c r="K5">
        <v>2</v>
      </c>
      <c r="L5">
        <v>12</v>
      </c>
      <c r="M5">
        <v>25</v>
      </c>
      <c r="N5">
        <v>6</v>
      </c>
      <c r="O5">
        <v>11</v>
      </c>
      <c r="P5">
        <f t="shared" si="0"/>
        <v>10.25</v>
      </c>
      <c r="Q5">
        <f t="shared" si="6"/>
        <v>25</v>
      </c>
      <c r="R5" s="10">
        <v>7</v>
      </c>
      <c r="S5">
        <v>9</v>
      </c>
      <c r="T5">
        <v>10</v>
      </c>
      <c r="U5">
        <v>10</v>
      </c>
      <c r="V5">
        <v>13</v>
      </c>
      <c r="W5">
        <v>10</v>
      </c>
      <c r="X5">
        <v>6</v>
      </c>
      <c r="Y5">
        <f>AVERAGE(S5:V5)</f>
        <v>10.5</v>
      </c>
      <c r="Z5">
        <f t="shared" si="7"/>
        <v>13</v>
      </c>
      <c r="AA5" s="10">
        <v>0</v>
      </c>
      <c r="AB5">
        <v>0</v>
      </c>
      <c r="AC5">
        <v>0</v>
      </c>
      <c r="AD5">
        <v>1</v>
      </c>
      <c r="AE5">
        <v>0</v>
      </c>
      <c r="AF5">
        <v>0</v>
      </c>
      <c r="AG5">
        <v>0</v>
      </c>
      <c r="AH5">
        <f t="shared" si="8"/>
        <v>0.25</v>
      </c>
      <c r="AI5">
        <f t="shared" si="2"/>
        <v>1</v>
      </c>
      <c r="AJ5" s="10">
        <v>0</v>
      </c>
      <c r="AK5">
        <v>0</v>
      </c>
      <c r="AL5">
        <v>1</v>
      </c>
      <c r="AM5">
        <v>0</v>
      </c>
      <c r="AN5">
        <v>0</v>
      </c>
      <c r="AO5">
        <v>1</v>
      </c>
      <c r="AP5">
        <v>0</v>
      </c>
      <c r="AQ5">
        <f t="shared" si="9"/>
        <v>0.25</v>
      </c>
      <c r="AR5">
        <f t="shared" si="3"/>
        <v>2</v>
      </c>
      <c r="AS5" s="10">
        <v>0</v>
      </c>
      <c r="AT5">
        <v>0</v>
      </c>
      <c r="AU5">
        <v>1</v>
      </c>
      <c r="AV5">
        <v>2</v>
      </c>
      <c r="AW5">
        <v>0</v>
      </c>
      <c r="AX5">
        <v>1</v>
      </c>
      <c r="AY5">
        <v>0</v>
      </c>
      <c r="AZ5">
        <f t="shared" si="10"/>
        <v>0.75</v>
      </c>
      <c r="BA5">
        <f t="shared" si="4"/>
        <v>4</v>
      </c>
      <c r="BB5" s="10">
        <f>AVERAGE(AH5,AQ5,AZ5)</f>
        <v>0.41666666666666669</v>
      </c>
      <c r="BC5">
        <f>AVERAGE(AI5,AR5,BA5)</f>
        <v>2.3333333333333335</v>
      </c>
    </row>
    <row r="6" spans="1:55" x14ac:dyDescent="0.25">
      <c r="A6" t="s">
        <v>4</v>
      </c>
      <c r="B6" t="s">
        <v>11</v>
      </c>
      <c r="C6" t="s">
        <v>23</v>
      </c>
      <c r="D6" t="s">
        <v>13</v>
      </c>
      <c r="E6" s="10">
        <v>1</v>
      </c>
      <c r="F6">
        <v>2</v>
      </c>
      <c r="G6">
        <v>1</v>
      </c>
      <c r="H6">
        <f>AVERAGE(E6:G6)</f>
        <v>1.3333333333333333</v>
      </c>
      <c r="I6" s="10">
        <v>0</v>
      </c>
      <c r="J6">
        <v>1</v>
      </c>
      <c r="K6">
        <v>9</v>
      </c>
      <c r="L6">
        <v>12</v>
      </c>
      <c r="M6">
        <v>16</v>
      </c>
      <c r="N6">
        <v>11</v>
      </c>
      <c r="O6">
        <v>7</v>
      </c>
      <c r="P6">
        <f t="shared" si="0"/>
        <v>9.5</v>
      </c>
      <c r="Q6">
        <f t="shared" si="6"/>
        <v>16</v>
      </c>
      <c r="R6" s="10">
        <v>0</v>
      </c>
      <c r="S6">
        <v>13</v>
      </c>
      <c r="T6">
        <v>8</v>
      </c>
      <c r="U6">
        <v>13</v>
      </c>
      <c r="V6">
        <v>7</v>
      </c>
      <c r="W6">
        <v>9</v>
      </c>
      <c r="X6">
        <v>5</v>
      </c>
      <c r="Y6">
        <f t="shared" si="1"/>
        <v>10.25</v>
      </c>
      <c r="Z6">
        <f t="shared" si="7"/>
        <v>13</v>
      </c>
      <c r="AA6" s="10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f t="shared" si="8"/>
        <v>0</v>
      </c>
      <c r="AI6">
        <f t="shared" si="2"/>
        <v>0</v>
      </c>
      <c r="AJ6" s="10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f t="shared" si="9"/>
        <v>0</v>
      </c>
      <c r="AR6">
        <f t="shared" si="3"/>
        <v>0</v>
      </c>
      <c r="AS6" s="10">
        <v>2</v>
      </c>
      <c r="AT6">
        <v>0</v>
      </c>
      <c r="AU6">
        <v>1</v>
      </c>
      <c r="AV6">
        <v>2</v>
      </c>
      <c r="AW6">
        <v>1</v>
      </c>
      <c r="AX6">
        <v>1</v>
      </c>
      <c r="AY6">
        <v>0</v>
      </c>
      <c r="AZ6">
        <f t="shared" si="10"/>
        <v>1</v>
      </c>
      <c r="BA6">
        <f t="shared" si="4"/>
        <v>7</v>
      </c>
      <c r="BB6" s="10">
        <f>AVERAGE(AH6,AQ6,AZ6)</f>
        <v>0.33333333333333331</v>
      </c>
      <c r="BC6">
        <f>AVERAGE(AI6,AR6,BA6)</f>
        <v>2.3333333333333335</v>
      </c>
    </row>
    <row r="7" spans="1:55" x14ac:dyDescent="0.25">
      <c r="A7" t="s">
        <v>4</v>
      </c>
      <c r="B7" t="s">
        <v>11</v>
      </c>
      <c r="C7" t="s">
        <v>23</v>
      </c>
      <c r="D7" t="s">
        <v>13</v>
      </c>
      <c r="E7" s="10">
        <v>4</v>
      </c>
      <c r="F7">
        <v>6</v>
      </c>
      <c r="G7">
        <v>7</v>
      </c>
      <c r="H7">
        <f t="shared" si="5"/>
        <v>5.666666666666667</v>
      </c>
      <c r="I7" s="10">
        <v>19</v>
      </c>
      <c r="J7">
        <v>19</v>
      </c>
      <c r="K7">
        <v>29</v>
      </c>
      <c r="L7">
        <v>31</v>
      </c>
      <c r="M7">
        <v>22</v>
      </c>
      <c r="N7">
        <v>11</v>
      </c>
      <c r="O7">
        <v>10</v>
      </c>
      <c r="P7">
        <f t="shared" si="0"/>
        <v>25.25</v>
      </c>
      <c r="Q7">
        <f t="shared" si="6"/>
        <v>31</v>
      </c>
      <c r="R7" s="10">
        <v>8</v>
      </c>
      <c r="S7">
        <v>15</v>
      </c>
      <c r="T7">
        <v>16</v>
      </c>
      <c r="U7">
        <v>17</v>
      </c>
      <c r="V7">
        <v>14</v>
      </c>
      <c r="W7">
        <v>13</v>
      </c>
      <c r="X7">
        <v>14</v>
      </c>
      <c r="Y7">
        <f t="shared" si="1"/>
        <v>15.5</v>
      </c>
      <c r="Z7">
        <f t="shared" si="7"/>
        <v>17</v>
      </c>
      <c r="AA7" s="10">
        <v>1</v>
      </c>
      <c r="AB7">
        <v>1</v>
      </c>
      <c r="AC7">
        <v>2</v>
      </c>
      <c r="AD7">
        <v>1</v>
      </c>
      <c r="AE7">
        <v>1</v>
      </c>
      <c r="AF7">
        <v>1</v>
      </c>
      <c r="AG7">
        <v>0</v>
      </c>
      <c r="AH7">
        <f t="shared" si="8"/>
        <v>1.25</v>
      </c>
      <c r="AI7">
        <f t="shared" si="2"/>
        <v>7</v>
      </c>
      <c r="AJ7" s="10">
        <v>0</v>
      </c>
      <c r="AK7">
        <v>0</v>
      </c>
      <c r="AL7">
        <v>0</v>
      </c>
      <c r="AM7">
        <v>0</v>
      </c>
      <c r="AN7">
        <v>1</v>
      </c>
      <c r="AO7">
        <v>1</v>
      </c>
      <c r="AP7">
        <v>0</v>
      </c>
      <c r="AQ7">
        <f t="shared" si="9"/>
        <v>0.25</v>
      </c>
      <c r="AR7">
        <f t="shared" si="3"/>
        <v>2</v>
      </c>
      <c r="AS7" s="10">
        <v>2</v>
      </c>
      <c r="AT7">
        <v>2</v>
      </c>
      <c r="AU7">
        <v>1</v>
      </c>
      <c r="AV7">
        <v>2</v>
      </c>
      <c r="AW7">
        <v>1</v>
      </c>
      <c r="AX7">
        <v>2</v>
      </c>
      <c r="AY7">
        <v>1</v>
      </c>
      <c r="AZ7">
        <f t="shared" si="10"/>
        <v>1.5</v>
      </c>
      <c r="BA7">
        <f t="shared" si="4"/>
        <v>11</v>
      </c>
      <c r="BB7" s="10">
        <f>AVERAGE(AH7,AQ7,AZ7)</f>
        <v>1</v>
      </c>
      <c r="BC7">
        <f>AVERAGE(AI7,AR7,BA7)</f>
        <v>6.666666666666667</v>
      </c>
    </row>
    <row r="8" spans="1:55" x14ac:dyDescent="0.25">
      <c r="A8" t="s">
        <v>4</v>
      </c>
      <c r="B8" t="s">
        <v>11</v>
      </c>
      <c r="C8" t="s">
        <v>23</v>
      </c>
      <c r="D8" t="s">
        <v>13</v>
      </c>
      <c r="E8" s="10">
        <v>5</v>
      </c>
      <c r="F8">
        <v>2</v>
      </c>
      <c r="G8">
        <v>4</v>
      </c>
      <c r="H8">
        <f t="shared" si="5"/>
        <v>3.6666666666666665</v>
      </c>
      <c r="I8" s="10">
        <v>0</v>
      </c>
      <c r="J8">
        <v>0</v>
      </c>
      <c r="K8">
        <v>18</v>
      </c>
      <c r="L8">
        <v>31</v>
      </c>
      <c r="M8">
        <v>23</v>
      </c>
      <c r="N8">
        <v>20</v>
      </c>
      <c r="O8">
        <v>18</v>
      </c>
      <c r="P8">
        <f t="shared" si="0"/>
        <v>18</v>
      </c>
      <c r="Q8">
        <f t="shared" si="6"/>
        <v>31</v>
      </c>
      <c r="R8" s="10">
        <v>3</v>
      </c>
      <c r="S8">
        <v>5</v>
      </c>
      <c r="T8">
        <v>13</v>
      </c>
      <c r="U8">
        <v>14</v>
      </c>
      <c r="V8">
        <v>13</v>
      </c>
      <c r="W8">
        <v>9</v>
      </c>
      <c r="X8">
        <v>8</v>
      </c>
      <c r="Y8">
        <f t="shared" si="1"/>
        <v>11.25</v>
      </c>
      <c r="Z8">
        <f t="shared" si="7"/>
        <v>14</v>
      </c>
      <c r="AA8" s="10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f t="shared" si="8"/>
        <v>0</v>
      </c>
      <c r="AI8">
        <f t="shared" si="2"/>
        <v>0</v>
      </c>
      <c r="AJ8" s="10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f t="shared" si="9"/>
        <v>0</v>
      </c>
      <c r="AR8">
        <f t="shared" si="3"/>
        <v>0</v>
      </c>
      <c r="AS8" s="10">
        <v>1</v>
      </c>
      <c r="AT8">
        <v>0</v>
      </c>
      <c r="AU8">
        <v>1</v>
      </c>
      <c r="AV8">
        <v>0</v>
      </c>
      <c r="AW8">
        <v>0</v>
      </c>
      <c r="AX8">
        <v>0</v>
      </c>
      <c r="AY8">
        <v>0</v>
      </c>
      <c r="AZ8">
        <f t="shared" si="10"/>
        <v>0.25</v>
      </c>
      <c r="BA8">
        <f t="shared" si="4"/>
        <v>2</v>
      </c>
      <c r="BB8" s="10">
        <f>AVERAGE(AH8,AQ8,AZ8)</f>
        <v>8.3333333333333329E-2</v>
      </c>
      <c r="BC8">
        <f>AVERAGE(AI8,AR8,BA8)</f>
        <v>0.66666666666666663</v>
      </c>
    </row>
    <row r="9" spans="1:55" x14ac:dyDescent="0.25">
      <c r="A9" t="s">
        <v>5</v>
      </c>
      <c r="B9" t="s">
        <v>11</v>
      </c>
      <c r="C9" t="s">
        <v>25</v>
      </c>
      <c r="D9" t="s">
        <v>13</v>
      </c>
      <c r="E9" s="10">
        <v>2</v>
      </c>
      <c r="F9">
        <v>2</v>
      </c>
      <c r="G9">
        <v>0</v>
      </c>
      <c r="H9">
        <f>AVERAGE(E9:G9)</f>
        <v>1.3333333333333333</v>
      </c>
      <c r="I9" s="10">
        <v>0</v>
      </c>
      <c r="J9">
        <v>0</v>
      </c>
      <c r="K9">
        <v>0</v>
      </c>
      <c r="L9">
        <v>1</v>
      </c>
      <c r="M9">
        <v>1</v>
      </c>
      <c r="N9">
        <v>5</v>
      </c>
      <c r="O9">
        <v>5</v>
      </c>
      <c r="P9">
        <f t="shared" si="0"/>
        <v>0.5</v>
      </c>
      <c r="Q9">
        <f t="shared" si="6"/>
        <v>5</v>
      </c>
      <c r="R9" s="10">
        <v>0</v>
      </c>
      <c r="S9">
        <v>0</v>
      </c>
      <c r="T9">
        <v>7</v>
      </c>
      <c r="U9">
        <v>6</v>
      </c>
      <c r="V9">
        <v>2</v>
      </c>
      <c r="W9">
        <v>3</v>
      </c>
      <c r="X9">
        <v>3</v>
      </c>
      <c r="Y9">
        <f t="shared" si="1"/>
        <v>3.75</v>
      </c>
      <c r="Z9">
        <f t="shared" si="7"/>
        <v>7</v>
      </c>
      <c r="AA9" s="10">
        <v>0</v>
      </c>
      <c r="AB9">
        <v>0</v>
      </c>
      <c r="AC9">
        <v>0</v>
      </c>
      <c r="AD9">
        <v>0</v>
      </c>
      <c r="AE9">
        <v>1</v>
      </c>
      <c r="AF9">
        <v>0</v>
      </c>
      <c r="AG9">
        <v>0</v>
      </c>
      <c r="AH9">
        <f t="shared" si="8"/>
        <v>0.25</v>
      </c>
      <c r="AI9">
        <f t="shared" si="2"/>
        <v>1</v>
      </c>
      <c r="AJ9" s="10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f t="shared" si="9"/>
        <v>0</v>
      </c>
      <c r="AR9">
        <f t="shared" si="3"/>
        <v>0</v>
      </c>
      <c r="AS9" s="10">
        <v>1</v>
      </c>
      <c r="AT9">
        <v>0</v>
      </c>
      <c r="AU9">
        <v>1</v>
      </c>
      <c r="AV9">
        <v>0</v>
      </c>
      <c r="AW9">
        <v>0</v>
      </c>
      <c r="AX9">
        <v>0</v>
      </c>
      <c r="AY9">
        <v>0</v>
      </c>
      <c r="AZ9">
        <f t="shared" si="10"/>
        <v>0.25</v>
      </c>
      <c r="BA9">
        <f t="shared" si="4"/>
        <v>2</v>
      </c>
      <c r="BB9" s="10">
        <f>AVERAGE(AH9,AQ9,AZ9)</f>
        <v>0.16666666666666666</v>
      </c>
      <c r="BC9">
        <f>AVERAGE(AI9,AR9,BA9)</f>
        <v>1</v>
      </c>
    </row>
    <row r="10" spans="1:55" x14ac:dyDescent="0.25">
      <c r="A10" t="s">
        <v>5</v>
      </c>
      <c r="B10" t="s">
        <v>11</v>
      </c>
      <c r="C10" t="s">
        <v>25</v>
      </c>
      <c r="D10" t="s">
        <v>13</v>
      </c>
      <c r="E10" s="10">
        <v>3</v>
      </c>
      <c r="F10">
        <v>6</v>
      </c>
      <c r="G10">
        <v>4</v>
      </c>
      <c r="H10">
        <f t="shared" si="5"/>
        <v>4.333333333333333</v>
      </c>
      <c r="I10" s="10">
        <v>0</v>
      </c>
      <c r="J10">
        <v>0</v>
      </c>
      <c r="K10">
        <v>5</v>
      </c>
      <c r="L10">
        <v>4</v>
      </c>
      <c r="M10">
        <v>7</v>
      </c>
      <c r="N10">
        <v>6</v>
      </c>
      <c r="O10">
        <v>6</v>
      </c>
      <c r="P10">
        <f t="shared" si="0"/>
        <v>4</v>
      </c>
      <c r="Q10">
        <f t="shared" si="6"/>
        <v>7</v>
      </c>
      <c r="R10" s="10">
        <v>4</v>
      </c>
      <c r="S10">
        <v>9</v>
      </c>
      <c r="T10">
        <v>12</v>
      </c>
      <c r="U10">
        <v>13</v>
      </c>
      <c r="V10">
        <v>10</v>
      </c>
      <c r="W10">
        <v>8</v>
      </c>
      <c r="X10">
        <v>11</v>
      </c>
      <c r="Y10">
        <f t="shared" si="1"/>
        <v>11</v>
      </c>
      <c r="Z10">
        <f t="shared" si="7"/>
        <v>13</v>
      </c>
      <c r="AA10" s="10">
        <v>0</v>
      </c>
      <c r="AB10">
        <v>0</v>
      </c>
      <c r="AC10">
        <v>0</v>
      </c>
      <c r="AD10">
        <v>0</v>
      </c>
      <c r="AE10">
        <v>1</v>
      </c>
      <c r="AF10">
        <v>0</v>
      </c>
      <c r="AG10">
        <v>1</v>
      </c>
      <c r="AH10">
        <f t="shared" si="8"/>
        <v>0.25</v>
      </c>
      <c r="AI10">
        <f t="shared" si="2"/>
        <v>2</v>
      </c>
      <c r="AJ10" s="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f t="shared" si="9"/>
        <v>0</v>
      </c>
      <c r="AR10">
        <f t="shared" si="3"/>
        <v>0</v>
      </c>
      <c r="AS10" s="10">
        <v>0</v>
      </c>
      <c r="AT10">
        <v>2</v>
      </c>
      <c r="AU10">
        <v>0</v>
      </c>
      <c r="AV10">
        <v>0</v>
      </c>
      <c r="AW10">
        <v>1</v>
      </c>
      <c r="AX10">
        <v>0</v>
      </c>
      <c r="AY10">
        <v>0</v>
      </c>
      <c r="AZ10">
        <f t="shared" si="10"/>
        <v>0.75</v>
      </c>
      <c r="BA10">
        <f t="shared" si="4"/>
        <v>3</v>
      </c>
      <c r="BB10" s="10">
        <f>AVERAGE(AH10,AQ10,AZ10)</f>
        <v>0.33333333333333331</v>
      </c>
      <c r="BC10">
        <f>AVERAGE(AI10,AR10,BA10)</f>
        <v>1.6666666666666667</v>
      </c>
    </row>
    <row r="11" spans="1:55" x14ac:dyDescent="0.25">
      <c r="A11" t="s">
        <v>5</v>
      </c>
      <c r="B11" t="s">
        <v>11</v>
      </c>
      <c r="C11" t="s">
        <v>25</v>
      </c>
      <c r="D11" t="s">
        <v>13</v>
      </c>
      <c r="E11" s="10">
        <v>2</v>
      </c>
      <c r="F11">
        <v>1</v>
      </c>
      <c r="G11">
        <v>3</v>
      </c>
      <c r="H11">
        <f t="shared" si="5"/>
        <v>2</v>
      </c>
      <c r="I11" s="10">
        <v>0</v>
      </c>
      <c r="J11">
        <v>1</v>
      </c>
      <c r="K11">
        <v>0</v>
      </c>
      <c r="L11">
        <v>1</v>
      </c>
      <c r="M11">
        <v>3</v>
      </c>
      <c r="N11">
        <v>3</v>
      </c>
      <c r="O11">
        <v>1</v>
      </c>
      <c r="P11">
        <f t="shared" si="0"/>
        <v>1.25</v>
      </c>
      <c r="Q11">
        <f t="shared" si="6"/>
        <v>3</v>
      </c>
      <c r="R11" s="10">
        <v>1</v>
      </c>
      <c r="S11">
        <v>3</v>
      </c>
      <c r="T11">
        <v>6</v>
      </c>
      <c r="U11">
        <v>4</v>
      </c>
      <c r="V11">
        <v>1</v>
      </c>
      <c r="W11">
        <v>2</v>
      </c>
      <c r="X11">
        <v>5</v>
      </c>
      <c r="Y11">
        <f t="shared" si="1"/>
        <v>3.5</v>
      </c>
      <c r="Z11">
        <f t="shared" si="7"/>
        <v>6</v>
      </c>
      <c r="AA11" s="10">
        <v>0</v>
      </c>
      <c r="AB11">
        <v>0</v>
      </c>
      <c r="AC11">
        <v>0</v>
      </c>
      <c r="AD11">
        <v>0</v>
      </c>
      <c r="AE11">
        <v>1</v>
      </c>
      <c r="AF11">
        <v>1</v>
      </c>
      <c r="AG11">
        <v>0</v>
      </c>
      <c r="AH11">
        <f t="shared" si="8"/>
        <v>0.25</v>
      </c>
      <c r="AI11">
        <f t="shared" si="2"/>
        <v>2</v>
      </c>
      <c r="AJ11" s="10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1</v>
      </c>
      <c r="AQ11">
        <f t="shared" si="9"/>
        <v>0</v>
      </c>
      <c r="AR11">
        <f t="shared" si="3"/>
        <v>1</v>
      </c>
      <c r="AS11" s="10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10"/>
        <v>0</v>
      </c>
      <c r="BA11">
        <f t="shared" si="4"/>
        <v>0</v>
      </c>
      <c r="BB11" s="10">
        <f>AVERAGE(AH11,AQ11,AZ11)</f>
        <v>8.3333333333333329E-2</v>
      </c>
      <c r="BC11">
        <f>AVERAGE(AI11,AR11,BA11)</f>
        <v>1</v>
      </c>
    </row>
    <row r="12" spans="1:55" x14ac:dyDescent="0.25">
      <c r="A12" t="s">
        <v>6</v>
      </c>
      <c r="B12" t="s">
        <v>11</v>
      </c>
      <c r="C12" t="s">
        <v>17</v>
      </c>
      <c r="D12" t="s">
        <v>14</v>
      </c>
      <c r="E12" s="10">
        <v>8</v>
      </c>
      <c r="F12">
        <v>5</v>
      </c>
      <c r="G12">
        <v>9</v>
      </c>
      <c r="H12">
        <f>AVERAGE(E12:G12)</f>
        <v>7.333333333333333</v>
      </c>
      <c r="I12" s="10">
        <v>3</v>
      </c>
      <c r="J12">
        <v>4</v>
      </c>
      <c r="K12">
        <v>9</v>
      </c>
      <c r="L12">
        <v>6</v>
      </c>
      <c r="M12">
        <v>10</v>
      </c>
      <c r="N12">
        <v>12</v>
      </c>
      <c r="O12">
        <v>15</v>
      </c>
      <c r="P12">
        <f t="shared" si="0"/>
        <v>7.25</v>
      </c>
      <c r="Q12">
        <f t="shared" si="6"/>
        <v>15</v>
      </c>
      <c r="R12" s="10">
        <v>0</v>
      </c>
      <c r="S12">
        <v>1</v>
      </c>
      <c r="T12">
        <v>13</v>
      </c>
      <c r="U12">
        <v>12</v>
      </c>
      <c r="V12">
        <v>13</v>
      </c>
      <c r="W12">
        <v>9</v>
      </c>
      <c r="X12">
        <v>8</v>
      </c>
      <c r="Y12">
        <f t="shared" si="1"/>
        <v>9.75</v>
      </c>
      <c r="Z12">
        <f t="shared" si="7"/>
        <v>13</v>
      </c>
      <c r="AA12" s="10">
        <v>0</v>
      </c>
      <c r="AB12">
        <v>2</v>
      </c>
      <c r="AC12">
        <v>3</v>
      </c>
      <c r="AD12">
        <v>1</v>
      </c>
      <c r="AE12">
        <v>1</v>
      </c>
      <c r="AF12">
        <v>0</v>
      </c>
      <c r="AG12">
        <v>0</v>
      </c>
      <c r="AH12">
        <f t="shared" si="8"/>
        <v>1.75</v>
      </c>
      <c r="AI12">
        <f t="shared" si="2"/>
        <v>7</v>
      </c>
      <c r="AJ12" s="10">
        <v>0</v>
      </c>
      <c r="AK12">
        <v>0</v>
      </c>
      <c r="AL12">
        <v>0</v>
      </c>
      <c r="AM12">
        <v>0</v>
      </c>
      <c r="AN12">
        <v>0</v>
      </c>
      <c r="AO12">
        <v>2</v>
      </c>
      <c r="AP12">
        <v>1</v>
      </c>
      <c r="AQ12">
        <f t="shared" si="9"/>
        <v>0</v>
      </c>
      <c r="AR12">
        <f t="shared" si="3"/>
        <v>3</v>
      </c>
      <c r="AS12" s="10">
        <v>1</v>
      </c>
      <c r="AT12">
        <v>2</v>
      </c>
      <c r="AU12">
        <v>3</v>
      </c>
      <c r="AV12">
        <v>1</v>
      </c>
      <c r="AW12">
        <v>1</v>
      </c>
      <c r="AX12">
        <v>1</v>
      </c>
      <c r="AY12">
        <v>1</v>
      </c>
      <c r="AZ12">
        <f t="shared" si="10"/>
        <v>1.75</v>
      </c>
      <c r="BA12">
        <f t="shared" si="4"/>
        <v>10</v>
      </c>
      <c r="BB12" s="10">
        <f>AVERAGE(AH12,AQ12,AZ12)</f>
        <v>1.1666666666666667</v>
      </c>
      <c r="BC12">
        <f>AVERAGE(AI12,AR12,BA12)</f>
        <v>6.666666666666667</v>
      </c>
    </row>
    <row r="13" spans="1:55" x14ac:dyDescent="0.25">
      <c r="A13" t="s">
        <v>6</v>
      </c>
      <c r="B13" t="s">
        <v>11</v>
      </c>
      <c r="C13" t="s">
        <v>17</v>
      </c>
      <c r="D13" t="s">
        <v>14</v>
      </c>
      <c r="E13" s="10">
        <v>4</v>
      </c>
      <c r="F13">
        <v>3</v>
      </c>
      <c r="G13">
        <v>5</v>
      </c>
      <c r="H13">
        <f t="shared" si="5"/>
        <v>4</v>
      </c>
      <c r="I13" s="10">
        <v>0</v>
      </c>
      <c r="J13">
        <v>2</v>
      </c>
      <c r="K13">
        <v>1</v>
      </c>
      <c r="L13">
        <v>0</v>
      </c>
      <c r="M13">
        <v>0</v>
      </c>
      <c r="N13">
        <v>1</v>
      </c>
      <c r="O13">
        <v>0</v>
      </c>
      <c r="P13">
        <f t="shared" si="0"/>
        <v>0.75</v>
      </c>
      <c r="Q13">
        <f t="shared" si="6"/>
        <v>2</v>
      </c>
      <c r="R13" s="10">
        <v>0</v>
      </c>
      <c r="S13">
        <v>2</v>
      </c>
      <c r="T13">
        <v>6</v>
      </c>
      <c r="U13">
        <v>7</v>
      </c>
      <c r="V13">
        <v>7</v>
      </c>
      <c r="W13">
        <v>7</v>
      </c>
      <c r="X13">
        <v>6</v>
      </c>
      <c r="Y13">
        <f t="shared" si="1"/>
        <v>5.5</v>
      </c>
      <c r="Z13">
        <f t="shared" si="7"/>
        <v>7</v>
      </c>
      <c r="AA13" s="10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</v>
      </c>
      <c r="AH13">
        <f t="shared" si="8"/>
        <v>0</v>
      </c>
      <c r="AI13">
        <f t="shared" si="2"/>
        <v>1</v>
      </c>
      <c r="AJ13" s="10">
        <v>0</v>
      </c>
      <c r="AK13">
        <v>0</v>
      </c>
      <c r="AL13">
        <v>0</v>
      </c>
      <c r="AM13">
        <v>1</v>
      </c>
      <c r="AN13">
        <v>1</v>
      </c>
      <c r="AO13">
        <v>0</v>
      </c>
      <c r="AP13">
        <v>0</v>
      </c>
      <c r="AQ13">
        <f t="shared" si="9"/>
        <v>0.5</v>
      </c>
      <c r="AR13">
        <f t="shared" si="3"/>
        <v>2</v>
      </c>
      <c r="AS13" s="10">
        <v>1</v>
      </c>
      <c r="AT13">
        <v>1</v>
      </c>
      <c r="AU13">
        <v>0</v>
      </c>
      <c r="AV13">
        <v>0</v>
      </c>
      <c r="AW13">
        <v>1</v>
      </c>
      <c r="AX13">
        <v>0</v>
      </c>
      <c r="AY13">
        <v>1</v>
      </c>
      <c r="AZ13">
        <f t="shared" si="10"/>
        <v>0.5</v>
      </c>
      <c r="BA13">
        <f t="shared" si="4"/>
        <v>4</v>
      </c>
      <c r="BB13" s="10">
        <f>AVERAGE(AH13,AQ13,AZ13)</f>
        <v>0.33333333333333331</v>
      </c>
      <c r="BC13">
        <f>AVERAGE(AI13,AR13,BA13)</f>
        <v>2.3333333333333335</v>
      </c>
    </row>
    <row r="14" spans="1:55" x14ac:dyDescent="0.25">
      <c r="A14" t="s">
        <v>6</v>
      </c>
      <c r="B14" t="s">
        <v>11</v>
      </c>
      <c r="C14" t="s">
        <v>17</v>
      </c>
      <c r="D14" t="s">
        <v>14</v>
      </c>
      <c r="E14" s="10">
        <v>1</v>
      </c>
      <c r="F14">
        <v>2</v>
      </c>
      <c r="G14">
        <v>4</v>
      </c>
      <c r="H14">
        <f t="shared" si="5"/>
        <v>2.3333333333333335</v>
      </c>
      <c r="I14" s="10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f t="shared" si="0"/>
        <v>0</v>
      </c>
      <c r="Q14">
        <f t="shared" si="6"/>
        <v>0</v>
      </c>
      <c r="R14" s="10">
        <v>0</v>
      </c>
      <c r="S14">
        <v>2</v>
      </c>
      <c r="T14">
        <v>5</v>
      </c>
      <c r="U14">
        <v>4</v>
      </c>
      <c r="V14">
        <v>3</v>
      </c>
      <c r="W14">
        <v>4</v>
      </c>
      <c r="X14">
        <v>1</v>
      </c>
      <c r="Y14">
        <f t="shared" si="1"/>
        <v>3.5</v>
      </c>
      <c r="Z14">
        <f t="shared" si="7"/>
        <v>5</v>
      </c>
      <c r="AA14" s="10">
        <v>0</v>
      </c>
      <c r="AB14">
        <v>0</v>
      </c>
      <c r="AC14">
        <v>0</v>
      </c>
      <c r="AD14">
        <v>0</v>
      </c>
      <c r="AE14">
        <v>0</v>
      </c>
      <c r="AF14">
        <v>1</v>
      </c>
      <c r="AG14">
        <v>0</v>
      </c>
      <c r="AH14">
        <f t="shared" si="8"/>
        <v>0</v>
      </c>
      <c r="AI14">
        <f t="shared" si="2"/>
        <v>1</v>
      </c>
      <c r="AJ14" s="10">
        <v>0</v>
      </c>
      <c r="AK14">
        <v>0</v>
      </c>
      <c r="AL14">
        <v>0</v>
      </c>
      <c r="AM14">
        <v>1</v>
      </c>
      <c r="AN14">
        <v>1</v>
      </c>
      <c r="AO14">
        <v>0</v>
      </c>
      <c r="AP14">
        <v>0</v>
      </c>
      <c r="AQ14">
        <f t="shared" si="9"/>
        <v>0.5</v>
      </c>
      <c r="AR14">
        <f t="shared" si="3"/>
        <v>2</v>
      </c>
      <c r="AS14" s="10">
        <v>0</v>
      </c>
      <c r="AT14">
        <v>0</v>
      </c>
      <c r="AU14">
        <v>0</v>
      </c>
      <c r="AV14">
        <v>0</v>
      </c>
      <c r="AW14">
        <v>1</v>
      </c>
      <c r="AX14">
        <v>0</v>
      </c>
      <c r="AY14">
        <v>0</v>
      </c>
      <c r="AZ14">
        <f t="shared" si="10"/>
        <v>0.25</v>
      </c>
      <c r="BA14">
        <f t="shared" si="4"/>
        <v>1</v>
      </c>
      <c r="BB14" s="10">
        <f>AVERAGE(AH14,AQ14,AZ14)</f>
        <v>0.25</v>
      </c>
      <c r="BC14">
        <f>AVERAGE(AI14,AR14,BA14)</f>
        <v>1.3333333333333333</v>
      </c>
    </row>
    <row r="15" spans="1:55" x14ac:dyDescent="0.25">
      <c r="A15" t="s">
        <v>7</v>
      </c>
      <c r="B15" t="s">
        <v>11</v>
      </c>
      <c r="C15" t="s">
        <v>22</v>
      </c>
      <c r="D15" t="s">
        <v>13</v>
      </c>
      <c r="E15" s="10">
        <v>11</v>
      </c>
      <c r="F15">
        <v>5</v>
      </c>
      <c r="G15">
        <v>0</v>
      </c>
      <c r="H15">
        <f>AVERAGE(E15:G15)</f>
        <v>5.333333333333333</v>
      </c>
      <c r="I15" s="10">
        <v>2</v>
      </c>
      <c r="J15">
        <v>0</v>
      </c>
      <c r="K15">
        <v>0</v>
      </c>
      <c r="L15">
        <v>10</v>
      </c>
      <c r="M15">
        <v>15</v>
      </c>
      <c r="N15">
        <v>12</v>
      </c>
      <c r="O15">
        <v>10</v>
      </c>
      <c r="P15">
        <f t="shared" si="0"/>
        <v>6.25</v>
      </c>
      <c r="Q15">
        <f t="shared" si="6"/>
        <v>15</v>
      </c>
      <c r="R15" s="10">
        <v>0</v>
      </c>
      <c r="S15">
        <v>0</v>
      </c>
      <c r="T15">
        <v>6</v>
      </c>
      <c r="U15">
        <v>7</v>
      </c>
      <c r="V15">
        <v>5</v>
      </c>
      <c r="W15">
        <v>5</v>
      </c>
      <c r="X15">
        <v>8</v>
      </c>
      <c r="Y15">
        <f t="shared" si="1"/>
        <v>4.5</v>
      </c>
      <c r="Z15">
        <f t="shared" si="7"/>
        <v>8</v>
      </c>
      <c r="AA15" s="10">
        <v>0</v>
      </c>
      <c r="AB15">
        <v>0</v>
      </c>
      <c r="AC15">
        <v>1</v>
      </c>
      <c r="AD15">
        <v>0</v>
      </c>
      <c r="AE15">
        <v>0</v>
      </c>
      <c r="AF15">
        <v>2</v>
      </c>
      <c r="AG15">
        <v>1</v>
      </c>
      <c r="AH15">
        <f t="shared" si="8"/>
        <v>0.25</v>
      </c>
      <c r="AI15">
        <f t="shared" si="2"/>
        <v>4</v>
      </c>
      <c r="AJ15" s="10">
        <v>1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f t="shared" si="9"/>
        <v>0</v>
      </c>
      <c r="AR15">
        <f t="shared" si="3"/>
        <v>1</v>
      </c>
      <c r="AS15" s="10">
        <v>1</v>
      </c>
      <c r="AT15">
        <v>2</v>
      </c>
      <c r="AU15">
        <v>1</v>
      </c>
      <c r="AV15">
        <v>2</v>
      </c>
      <c r="AW15">
        <v>2</v>
      </c>
      <c r="AX15">
        <v>0</v>
      </c>
      <c r="AY15">
        <v>1</v>
      </c>
      <c r="AZ15">
        <f t="shared" si="10"/>
        <v>1.75</v>
      </c>
      <c r="BA15">
        <f t="shared" si="4"/>
        <v>9</v>
      </c>
      <c r="BB15" s="10">
        <f>AVERAGE(AH15,AQ15,AZ15)</f>
        <v>0.66666666666666663</v>
      </c>
      <c r="BC15">
        <f>AVERAGE(AI15,AR15,BA15)</f>
        <v>4.666666666666667</v>
      </c>
    </row>
    <row r="16" spans="1:55" x14ac:dyDescent="0.25">
      <c r="A16" t="s">
        <v>7</v>
      </c>
      <c r="B16" t="s">
        <v>11</v>
      </c>
      <c r="C16" t="s">
        <v>22</v>
      </c>
      <c r="D16" t="s">
        <v>13</v>
      </c>
      <c r="E16" s="10">
        <v>9</v>
      </c>
      <c r="F16">
        <v>5</v>
      </c>
      <c r="G16">
        <v>4</v>
      </c>
      <c r="H16">
        <f t="shared" si="5"/>
        <v>6</v>
      </c>
      <c r="I16" s="10">
        <v>0</v>
      </c>
      <c r="J16">
        <v>1</v>
      </c>
      <c r="K16">
        <v>21</v>
      </c>
      <c r="L16">
        <v>16</v>
      </c>
      <c r="M16">
        <v>21</v>
      </c>
      <c r="N16">
        <v>13</v>
      </c>
      <c r="O16">
        <v>10</v>
      </c>
      <c r="P16">
        <f t="shared" si="0"/>
        <v>14.75</v>
      </c>
      <c r="Q16">
        <f t="shared" si="6"/>
        <v>21</v>
      </c>
      <c r="R16" s="10">
        <v>2</v>
      </c>
      <c r="S16">
        <v>6</v>
      </c>
      <c r="T16">
        <v>10</v>
      </c>
      <c r="U16">
        <v>11</v>
      </c>
      <c r="V16">
        <v>11</v>
      </c>
      <c r="W16">
        <v>12</v>
      </c>
      <c r="X16">
        <v>9</v>
      </c>
      <c r="Y16">
        <f t="shared" si="1"/>
        <v>9.5</v>
      </c>
      <c r="Z16">
        <f t="shared" si="7"/>
        <v>12</v>
      </c>
      <c r="AA16" s="10">
        <v>2</v>
      </c>
      <c r="AB16">
        <v>1</v>
      </c>
      <c r="AC16">
        <v>1</v>
      </c>
      <c r="AD16">
        <v>4</v>
      </c>
      <c r="AE16">
        <v>2</v>
      </c>
      <c r="AF16">
        <v>0</v>
      </c>
      <c r="AG16">
        <v>2</v>
      </c>
      <c r="AH16">
        <f t="shared" si="8"/>
        <v>2</v>
      </c>
      <c r="AI16">
        <f t="shared" si="2"/>
        <v>12</v>
      </c>
      <c r="AJ16" s="10">
        <v>0</v>
      </c>
      <c r="AK16">
        <v>0</v>
      </c>
      <c r="AL16">
        <v>1</v>
      </c>
      <c r="AM16">
        <v>0</v>
      </c>
      <c r="AN16">
        <v>0</v>
      </c>
      <c r="AO16">
        <v>0</v>
      </c>
      <c r="AP16">
        <v>1</v>
      </c>
      <c r="AQ16">
        <f t="shared" si="9"/>
        <v>0.25</v>
      </c>
      <c r="AR16">
        <f t="shared" si="3"/>
        <v>2</v>
      </c>
      <c r="AS16" s="10">
        <v>1</v>
      </c>
      <c r="AT16">
        <v>2</v>
      </c>
      <c r="AU16">
        <v>1</v>
      </c>
      <c r="AV16">
        <v>2</v>
      </c>
      <c r="AW16">
        <v>2</v>
      </c>
      <c r="AX16">
        <v>1</v>
      </c>
      <c r="AY16">
        <v>0</v>
      </c>
      <c r="AZ16">
        <f t="shared" si="10"/>
        <v>1.75</v>
      </c>
      <c r="BA16">
        <f t="shared" si="4"/>
        <v>9</v>
      </c>
      <c r="BB16" s="10">
        <f>AVERAGE(AH16,AQ16,AZ16)</f>
        <v>1.3333333333333333</v>
      </c>
      <c r="BC16">
        <f>AVERAGE(AI16,AR16,BA16)</f>
        <v>7.666666666666667</v>
      </c>
    </row>
    <row r="17" spans="1:55" x14ac:dyDescent="0.25">
      <c r="A17" t="s">
        <v>7</v>
      </c>
      <c r="B17" t="s">
        <v>11</v>
      </c>
      <c r="C17" t="s">
        <v>22</v>
      </c>
      <c r="D17" t="s">
        <v>13</v>
      </c>
      <c r="E17" s="10">
        <v>8</v>
      </c>
      <c r="F17">
        <v>5</v>
      </c>
      <c r="G17">
        <v>2</v>
      </c>
      <c r="H17">
        <f t="shared" si="5"/>
        <v>5</v>
      </c>
      <c r="I17" s="10">
        <v>2</v>
      </c>
      <c r="J17">
        <v>2</v>
      </c>
      <c r="K17">
        <v>3</v>
      </c>
      <c r="L17">
        <v>10</v>
      </c>
      <c r="M17">
        <v>18</v>
      </c>
      <c r="N17">
        <v>12</v>
      </c>
      <c r="O17">
        <v>12</v>
      </c>
      <c r="P17">
        <f t="shared" si="0"/>
        <v>8.25</v>
      </c>
      <c r="Q17">
        <f t="shared" si="6"/>
        <v>18</v>
      </c>
      <c r="R17" s="10">
        <v>0</v>
      </c>
      <c r="S17">
        <v>3</v>
      </c>
      <c r="T17">
        <v>12</v>
      </c>
      <c r="U17">
        <v>11</v>
      </c>
      <c r="V17">
        <v>12</v>
      </c>
      <c r="W17">
        <v>13</v>
      </c>
      <c r="X17">
        <v>11</v>
      </c>
      <c r="Y17">
        <f t="shared" si="1"/>
        <v>9.5</v>
      </c>
      <c r="Z17">
        <f t="shared" si="7"/>
        <v>13</v>
      </c>
      <c r="AA17" s="10">
        <v>0</v>
      </c>
      <c r="AB17">
        <v>1</v>
      </c>
      <c r="AC17">
        <v>0</v>
      </c>
      <c r="AD17">
        <v>1</v>
      </c>
      <c r="AE17">
        <v>0</v>
      </c>
      <c r="AF17">
        <v>1</v>
      </c>
      <c r="AG17">
        <v>2</v>
      </c>
      <c r="AH17">
        <f t="shared" si="8"/>
        <v>0.5</v>
      </c>
      <c r="AI17">
        <f t="shared" si="2"/>
        <v>5</v>
      </c>
      <c r="AJ17" s="10">
        <v>0</v>
      </c>
      <c r="AK17">
        <v>1</v>
      </c>
      <c r="AL17">
        <v>1</v>
      </c>
      <c r="AM17">
        <v>1</v>
      </c>
      <c r="AN17">
        <v>2</v>
      </c>
      <c r="AO17">
        <v>1</v>
      </c>
      <c r="AP17">
        <v>0</v>
      </c>
      <c r="AQ17">
        <f t="shared" si="9"/>
        <v>1.25</v>
      </c>
      <c r="AR17">
        <f t="shared" si="3"/>
        <v>6</v>
      </c>
      <c r="AS17" s="10">
        <v>1</v>
      </c>
      <c r="AT17">
        <v>0</v>
      </c>
      <c r="AU17">
        <v>3</v>
      </c>
      <c r="AV17">
        <v>1</v>
      </c>
      <c r="AW17">
        <v>2</v>
      </c>
      <c r="AX17">
        <v>1</v>
      </c>
      <c r="AY17">
        <v>1</v>
      </c>
      <c r="AZ17">
        <f t="shared" si="10"/>
        <v>1.5</v>
      </c>
      <c r="BA17">
        <f t="shared" si="4"/>
        <v>9</v>
      </c>
      <c r="BB17" s="10">
        <f>AVERAGE(AH17,AQ17,AZ17)</f>
        <v>1.0833333333333333</v>
      </c>
      <c r="BC17">
        <f>AVERAGE(AI17,AR17,BA17)</f>
        <v>6.666666666666667</v>
      </c>
    </row>
    <row r="18" spans="1:55" x14ac:dyDescent="0.25">
      <c r="A18" t="s">
        <v>8</v>
      </c>
      <c r="B18" t="s">
        <v>11</v>
      </c>
      <c r="C18" t="s">
        <v>24</v>
      </c>
      <c r="D18" t="s">
        <v>13</v>
      </c>
      <c r="E18" s="10">
        <v>6</v>
      </c>
      <c r="F18">
        <v>2</v>
      </c>
      <c r="G18">
        <v>2</v>
      </c>
      <c r="H18">
        <f>AVERAGE(E18:G18)</f>
        <v>3.3333333333333335</v>
      </c>
      <c r="I18" s="10">
        <v>1</v>
      </c>
      <c r="J18">
        <v>2</v>
      </c>
      <c r="K18">
        <v>4</v>
      </c>
      <c r="L18">
        <v>4</v>
      </c>
      <c r="M18">
        <v>3</v>
      </c>
      <c r="N18">
        <v>3</v>
      </c>
      <c r="O18">
        <v>2</v>
      </c>
      <c r="P18">
        <f t="shared" si="0"/>
        <v>3.25</v>
      </c>
      <c r="Q18">
        <f t="shared" si="6"/>
        <v>4</v>
      </c>
      <c r="R18" s="10">
        <v>1</v>
      </c>
      <c r="S18">
        <v>1</v>
      </c>
      <c r="T18">
        <v>2</v>
      </c>
      <c r="U18">
        <v>1</v>
      </c>
      <c r="V18">
        <v>6</v>
      </c>
      <c r="W18">
        <v>6</v>
      </c>
      <c r="X18">
        <v>3</v>
      </c>
      <c r="Y18">
        <f t="shared" si="1"/>
        <v>2.5</v>
      </c>
      <c r="Z18">
        <f t="shared" si="7"/>
        <v>6</v>
      </c>
      <c r="AA18" s="10">
        <v>0</v>
      </c>
      <c r="AB18">
        <v>0</v>
      </c>
      <c r="AC18">
        <v>0</v>
      </c>
      <c r="AD18">
        <v>0</v>
      </c>
      <c r="AE18">
        <v>2</v>
      </c>
      <c r="AF18">
        <v>3</v>
      </c>
      <c r="AG18">
        <v>1</v>
      </c>
      <c r="AH18">
        <f t="shared" si="8"/>
        <v>0.5</v>
      </c>
      <c r="AI18">
        <f t="shared" si="2"/>
        <v>6</v>
      </c>
      <c r="AJ18" s="10">
        <v>0</v>
      </c>
      <c r="AK18">
        <v>0</v>
      </c>
      <c r="AL18">
        <v>0</v>
      </c>
      <c r="AM18">
        <v>1</v>
      </c>
      <c r="AN18">
        <v>0</v>
      </c>
      <c r="AO18">
        <v>1</v>
      </c>
      <c r="AP18">
        <v>1</v>
      </c>
      <c r="AQ18">
        <f t="shared" si="9"/>
        <v>0.25</v>
      </c>
      <c r="AR18">
        <f t="shared" si="3"/>
        <v>3</v>
      </c>
      <c r="AS18" s="10">
        <v>0</v>
      </c>
      <c r="AT18">
        <v>1</v>
      </c>
      <c r="AU18">
        <v>0</v>
      </c>
      <c r="AV18">
        <v>0</v>
      </c>
      <c r="AW18">
        <v>0</v>
      </c>
      <c r="AX18">
        <v>1</v>
      </c>
      <c r="AY18">
        <v>1</v>
      </c>
      <c r="AZ18">
        <f t="shared" si="10"/>
        <v>0.25</v>
      </c>
      <c r="BA18">
        <f t="shared" si="4"/>
        <v>3</v>
      </c>
      <c r="BB18" s="10">
        <f>AVERAGE(AH18,AQ18,AZ18)</f>
        <v>0.33333333333333331</v>
      </c>
      <c r="BC18">
        <f>AVERAGE(AI18,AR18,BA18)</f>
        <v>4</v>
      </c>
    </row>
    <row r="19" spans="1:55" x14ac:dyDescent="0.25">
      <c r="A19" t="s">
        <v>8</v>
      </c>
      <c r="B19" t="s">
        <v>11</v>
      </c>
      <c r="C19" t="s">
        <v>24</v>
      </c>
      <c r="D19" t="s">
        <v>13</v>
      </c>
      <c r="E19" s="10">
        <v>4</v>
      </c>
      <c r="F19">
        <v>1</v>
      </c>
      <c r="G19">
        <v>1</v>
      </c>
      <c r="H19">
        <f t="shared" si="5"/>
        <v>2</v>
      </c>
      <c r="I19" s="10">
        <v>0</v>
      </c>
      <c r="J19">
        <v>1</v>
      </c>
      <c r="K19">
        <v>2</v>
      </c>
      <c r="L19">
        <v>2</v>
      </c>
      <c r="M19">
        <v>8</v>
      </c>
      <c r="N19">
        <v>4</v>
      </c>
      <c r="O19">
        <v>4</v>
      </c>
      <c r="P19">
        <f t="shared" si="0"/>
        <v>3.25</v>
      </c>
      <c r="Q19">
        <f t="shared" si="6"/>
        <v>8</v>
      </c>
      <c r="R19" s="10">
        <v>0</v>
      </c>
      <c r="S19">
        <v>0</v>
      </c>
      <c r="T19">
        <v>0</v>
      </c>
      <c r="U19">
        <v>1</v>
      </c>
      <c r="V19">
        <v>0</v>
      </c>
      <c r="W19">
        <v>2</v>
      </c>
      <c r="X19">
        <v>1</v>
      </c>
      <c r="Y19">
        <f t="shared" si="1"/>
        <v>0.25</v>
      </c>
      <c r="Z19">
        <f t="shared" si="7"/>
        <v>2</v>
      </c>
      <c r="AA19" s="10">
        <v>0</v>
      </c>
      <c r="AB19">
        <v>0</v>
      </c>
      <c r="AC19">
        <v>1</v>
      </c>
      <c r="AD19">
        <v>0</v>
      </c>
      <c r="AE19">
        <v>2</v>
      </c>
      <c r="AF19">
        <v>1</v>
      </c>
      <c r="AG19">
        <v>0</v>
      </c>
      <c r="AH19">
        <f t="shared" si="8"/>
        <v>0.75</v>
      </c>
      <c r="AI19">
        <f t="shared" si="2"/>
        <v>4</v>
      </c>
      <c r="AJ19" s="10">
        <v>0</v>
      </c>
      <c r="AK19">
        <v>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f t="shared" si="9"/>
        <v>0.25</v>
      </c>
      <c r="AR19">
        <f t="shared" si="3"/>
        <v>1</v>
      </c>
      <c r="AS19" s="10">
        <v>1</v>
      </c>
      <c r="AT19">
        <v>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10"/>
        <v>0.25</v>
      </c>
      <c r="BA19">
        <f t="shared" si="4"/>
        <v>2</v>
      </c>
      <c r="BB19" s="10">
        <f>AVERAGE(AH19,AQ19,AZ19)</f>
        <v>0.41666666666666669</v>
      </c>
      <c r="BC19">
        <f>AVERAGE(AI19,AR19,BA19)</f>
        <v>2.3333333333333335</v>
      </c>
    </row>
    <row r="20" spans="1:55" x14ac:dyDescent="0.25">
      <c r="A20" t="s">
        <v>8</v>
      </c>
      <c r="B20" t="s">
        <v>11</v>
      </c>
      <c r="C20" t="s">
        <v>24</v>
      </c>
      <c r="D20" t="s">
        <v>13</v>
      </c>
      <c r="E20" s="10">
        <v>3</v>
      </c>
      <c r="F20">
        <v>1</v>
      </c>
      <c r="G20">
        <v>2</v>
      </c>
      <c r="H20">
        <f t="shared" si="5"/>
        <v>2</v>
      </c>
      <c r="I20" s="10">
        <v>0</v>
      </c>
      <c r="J20">
        <v>0</v>
      </c>
      <c r="K20">
        <v>1</v>
      </c>
      <c r="L20">
        <v>5</v>
      </c>
      <c r="M20">
        <v>18</v>
      </c>
      <c r="N20">
        <v>9</v>
      </c>
      <c r="O20">
        <v>12</v>
      </c>
      <c r="P20">
        <f t="shared" si="0"/>
        <v>6</v>
      </c>
      <c r="Q20">
        <f t="shared" si="6"/>
        <v>18</v>
      </c>
      <c r="R20" s="10">
        <v>1</v>
      </c>
      <c r="S20">
        <v>0</v>
      </c>
      <c r="T20">
        <v>4</v>
      </c>
      <c r="U20">
        <v>2</v>
      </c>
      <c r="V20">
        <v>3</v>
      </c>
      <c r="W20">
        <v>2</v>
      </c>
      <c r="X20">
        <v>3</v>
      </c>
      <c r="Y20">
        <f t="shared" si="1"/>
        <v>2.25</v>
      </c>
      <c r="Z20">
        <f t="shared" si="7"/>
        <v>4</v>
      </c>
      <c r="AA20" s="10">
        <v>0</v>
      </c>
      <c r="AB20">
        <v>0</v>
      </c>
      <c r="AC20">
        <v>0</v>
      </c>
      <c r="AD20">
        <v>0</v>
      </c>
      <c r="AE20">
        <v>1</v>
      </c>
      <c r="AF20">
        <v>0</v>
      </c>
      <c r="AG20">
        <v>1</v>
      </c>
      <c r="AH20">
        <f t="shared" si="8"/>
        <v>0.25</v>
      </c>
      <c r="AI20">
        <f t="shared" si="2"/>
        <v>2</v>
      </c>
      <c r="AJ20" s="1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f t="shared" si="9"/>
        <v>0</v>
      </c>
      <c r="AR20">
        <f t="shared" si="3"/>
        <v>0</v>
      </c>
      <c r="AS20" s="1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10"/>
        <v>0</v>
      </c>
      <c r="BA20">
        <f t="shared" si="4"/>
        <v>0</v>
      </c>
      <c r="BB20" s="10">
        <f>AVERAGE(AH20,AQ20,AZ20)</f>
        <v>8.3333333333333329E-2</v>
      </c>
      <c r="BC20">
        <f>AVERAGE(AI20,AR20,BA20)</f>
        <v>0.66666666666666663</v>
      </c>
    </row>
    <row r="21" spans="1:55" x14ac:dyDescent="0.25">
      <c r="A21" t="s">
        <v>9</v>
      </c>
      <c r="B21" t="s">
        <v>11</v>
      </c>
      <c r="C21" t="s">
        <v>18</v>
      </c>
      <c r="D21" t="s">
        <v>14</v>
      </c>
      <c r="E21" s="10">
        <v>3</v>
      </c>
      <c r="F21">
        <v>1</v>
      </c>
      <c r="G21">
        <v>1</v>
      </c>
      <c r="H21">
        <f>AVERAGE(E21:G21)</f>
        <v>1.6666666666666667</v>
      </c>
      <c r="I21" s="10">
        <v>0</v>
      </c>
      <c r="J21">
        <v>1</v>
      </c>
      <c r="K21">
        <v>0</v>
      </c>
      <c r="L21">
        <v>2</v>
      </c>
      <c r="M21">
        <v>3</v>
      </c>
      <c r="N21">
        <v>3</v>
      </c>
      <c r="O21">
        <v>3</v>
      </c>
      <c r="P21">
        <f t="shared" si="0"/>
        <v>1.5</v>
      </c>
      <c r="Q21">
        <f t="shared" si="6"/>
        <v>3</v>
      </c>
      <c r="R21" s="10">
        <v>0</v>
      </c>
      <c r="S21">
        <v>1</v>
      </c>
      <c r="T21">
        <v>5</v>
      </c>
      <c r="U21">
        <v>3</v>
      </c>
      <c r="V21">
        <v>6</v>
      </c>
      <c r="W21">
        <v>7</v>
      </c>
      <c r="X21">
        <v>4</v>
      </c>
      <c r="Y21">
        <f t="shared" si="1"/>
        <v>3.75</v>
      </c>
      <c r="Z21">
        <f t="shared" si="7"/>
        <v>7</v>
      </c>
      <c r="AA21" s="10">
        <v>0</v>
      </c>
      <c r="AB21">
        <v>1</v>
      </c>
      <c r="AC21">
        <v>1</v>
      </c>
      <c r="AD21">
        <v>0</v>
      </c>
      <c r="AE21">
        <v>1</v>
      </c>
      <c r="AF21">
        <v>1</v>
      </c>
      <c r="AG21">
        <v>0</v>
      </c>
      <c r="AH21">
        <f t="shared" si="8"/>
        <v>0.75</v>
      </c>
      <c r="AI21">
        <f t="shared" si="2"/>
        <v>4</v>
      </c>
      <c r="AJ21" s="10">
        <v>1</v>
      </c>
      <c r="AK21">
        <v>1</v>
      </c>
      <c r="AL21">
        <v>0</v>
      </c>
      <c r="AM21">
        <v>0</v>
      </c>
      <c r="AN21">
        <v>0</v>
      </c>
      <c r="AO21">
        <v>0</v>
      </c>
      <c r="AP21">
        <v>0</v>
      </c>
      <c r="AQ21">
        <f t="shared" si="9"/>
        <v>0.25</v>
      </c>
      <c r="AR21">
        <f t="shared" si="3"/>
        <v>2</v>
      </c>
      <c r="AS21" s="10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10"/>
        <v>0</v>
      </c>
      <c r="BA21">
        <f t="shared" si="4"/>
        <v>0</v>
      </c>
      <c r="BB21" s="10">
        <f>AVERAGE(AH21,AQ21,AZ21)</f>
        <v>0.33333333333333331</v>
      </c>
      <c r="BC21">
        <f>AVERAGE(AI21,AR21,BA21)</f>
        <v>2</v>
      </c>
    </row>
    <row r="22" spans="1:55" x14ac:dyDescent="0.25">
      <c r="A22" t="s">
        <v>9</v>
      </c>
      <c r="B22" t="s">
        <v>11</v>
      </c>
      <c r="C22" t="s">
        <v>18</v>
      </c>
      <c r="D22" t="s">
        <v>14</v>
      </c>
      <c r="E22" s="10">
        <v>4</v>
      </c>
      <c r="F22">
        <v>3</v>
      </c>
      <c r="G22">
        <v>3</v>
      </c>
      <c r="H22">
        <f t="shared" si="5"/>
        <v>3.3333333333333335</v>
      </c>
      <c r="I22" s="10">
        <v>1</v>
      </c>
      <c r="J22">
        <v>1</v>
      </c>
      <c r="K22">
        <v>0</v>
      </c>
      <c r="L22">
        <v>1</v>
      </c>
      <c r="M22">
        <v>1</v>
      </c>
      <c r="N22">
        <v>2</v>
      </c>
      <c r="O22">
        <v>1</v>
      </c>
      <c r="P22">
        <f t="shared" si="0"/>
        <v>0.75</v>
      </c>
      <c r="Q22">
        <f t="shared" si="6"/>
        <v>2</v>
      </c>
      <c r="R22" s="10">
        <v>1</v>
      </c>
      <c r="S22">
        <v>2</v>
      </c>
      <c r="T22">
        <v>4</v>
      </c>
      <c r="U22">
        <v>3</v>
      </c>
      <c r="V22">
        <v>3</v>
      </c>
      <c r="W22">
        <v>2</v>
      </c>
      <c r="X22">
        <v>2</v>
      </c>
      <c r="Y22">
        <f t="shared" si="1"/>
        <v>3</v>
      </c>
      <c r="Z22">
        <f t="shared" si="7"/>
        <v>4</v>
      </c>
      <c r="AA22" s="10">
        <v>0</v>
      </c>
      <c r="AB22">
        <v>1</v>
      </c>
      <c r="AC22">
        <v>0</v>
      </c>
      <c r="AD22">
        <v>1</v>
      </c>
      <c r="AE22">
        <v>0</v>
      </c>
      <c r="AF22">
        <v>0</v>
      </c>
      <c r="AG22">
        <v>1</v>
      </c>
      <c r="AH22">
        <f t="shared" si="8"/>
        <v>0.5</v>
      </c>
      <c r="AI22">
        <f t="shared" si="2"/>
        <v>3</v>
      </c>
      <c r="AJ22" s="10">
        <v>0</v>
      </c>
      <c r="AK22">
        <v>1</v>
      </c>
      <c r="AL22">
        <v>0</v>
      </c>
      <c r="AM22">
        <v>1</v>
      </c>
      <c r="AN22">
        <v>1</v>
      </c>
      <c r="AO22">
        <v>1</v>
      </c>
      <c r="AP22">
        <v>0</v>
      </c>
      <c r="AQ22">
        <f t="shared" si="9"/>
        <v>0.75</v>
      </c>
      <c r="AR22">
        <f t="shared" si="3"/>
        <v>4</v>
      </c>
      <c r="AS22" s="10">
        <v>1</v>
      </c>
      <c r="AT22">
        <v>1</v>
      </c>
      <c r="AU22">
        <v>0</v>
      </c>
      <c r="AV22">
        <v>0</v>
      </c>
      <c r="AW22">
        <v>1</v>
      </c>
      <c r="AX22">
        <v>0</v>
      </c>
      <c r="AY22">
        <v>0</v>
      </c>
      <c r="AZ22">
        <f t="shared" si="10"/>
        <v>0.5</v>
      </c>
      <c r="BA22">
        <f t="shared" si="4"/>
        <v>3</v>
      </c>
      <c r="BB22" s="10">
        <f>AVERAGE(AH22,AQ22,AZ22)</f>
        <v>0.58333333333333337</v>
      </c>
      <c r="BC22">
        <f>AVERAGE(AI22,AR22,BA22)</f>
        <v>3.3333333333333335</v>
      </c>
    </row>
    <row r="23" spans="1:55" x14ac:dyDescent="0.25">
      <c r="A23" t="s">
        <v>9</v>
      </c>
      <c r="B23" t="s">
        <v>11</v>
      </c>
      <c r="C23" t="s">
        <v>18</v>
      </c>
      <c r="D23" t="s">
        <v>14</v>
      </c>
      <c r="E23" s="10">
        <v>2</v>
      </c>
      <c r="F23">
        <v>2</v>
      </c>
      <c r="G23">
        <v>2</v>
      </c>
      <c r="H23">
        <f t="shared" si="5"/>
        <v>2</v>
      </c>
      <c r="I23" s="10">
        <v>1</v>
      </c>
      <c r="J23">
        <v>1</v>
      </c>
      <c r="K23">
        <v>0</v>
      </c>
      <c r="L23">
        <v>0</v>
      </c>
      <c r="M23">
        <v>2</v>
      </c>
      <c r="N23">
        <v>2</v>
      </c>
      <c r="O23">
        <v>2</v>
      </c>
      <c r="P23">
        <f t="shared" si="0"/>
        <v>0.75</v>
      </c>
      <c r="Q23">
        <f t="shared" si="6"/>
        <v>2</v>
      </c>
      <c r="R23" s="10">
        <v>1</v>
      </c>
      <c r="S23">
        <v>2</v>
      </c>
      <c r="T23">
        <v>2</v>
      </c>
      <c r="U23">
        <v>2</v>
      </c>
      <c r="V23">
        <v>3</v>
      </c>
      <c r="W23">
        <v>1</v>
      </c>
      <c r="X23">
        <v>1</v>
      </c>
      <c r="Y23">
        <f t="shared" si="1"/>
        <v>2.25</v>
      </c>
      <c r="Z23">
        <f t="shared" si="7"/>
        <v>3</v>
      </c>
      <c r="AA23" s="10">
        <v>0</v>
      </c>
      <c r="AB23">
        <v>1</v>
      </c>
      <c r="AC23">
        <v>0</v>
      </c>
      <c r="AD23">
        <v>0</v>
      </c>
      <c r="AE23">
        <v>2</v>
      </c>
      <c r="AF23">
        <v>2</v>
      </c>
      <c r="AG23">
        <v>0</v>
      </c>
      <c r="AH23">
        <f t="shared" si="8"/>
        <v>0.75</v>
      </c>
      <c r="AI23">
        <f t="shared" si="2"/>
        <v>5</v>
      </c>
      <c r="AJ23" s="10">
        <v>1</v>
      </c>
      <c r="AK23">
        <v>1</v>
      </c>
      <c r="AL23">
        <v>0</v>
      </c>
      <c r="AM23">
        <v>2</v>
      </c>
      <c r="AN23">
        <v>0</v>
      </c>
      <c r="AO23">
        <v>0</v>
      </c>
      <c r="AP23">
        <v>0</v>
      </c>
      <c r="AQ23">
        <f t="shared" si="9"/>
        <v>0.75</v>
      </c>
      <c r="AR23">
        <f t="shared" si="3"/>
        <v>4</v>
      </c>
      <c r="AS23" s="10">
        <v>0</v>
      </c>
      <c r="AT23">
        <v>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10"/>
        <v>0.25</v>
      </c>
      <c r="BA23">
        <f t="shared" si="4"/>
        <v>1</v>
      </c>
      <c r="BB23" s="10">
        <f>AVERAGE(AH23,AQ23,AZ23)</f>
        <v>0.58333333333333337</v>
      </c>
      <c r="BC23">
        <f>AVERAGE(AI23,AR23,BA23)</f>
        <v>3.3333333333333335</v>
      </c>
    </row>
    <row r="24" spans="1:55" x14ac:dyDescent="0.25">
      <c r="A24" t="s">
        <v>10</v>
      </c>
      <c r="B24" t="s">
        <v>11</v>
      </c>
      <c r="C24" t="s">
        <v>20</v>
      </c>
      <c r="D24" t="s">
        <v>14</v>
      </c>
      <c r="E24" s="10">
        <v>1</v>
      </c>
      <c r="F24">
        <v>1</v>
      </c>
      <c r="G24">
        <v>1</v>
      </c>
      <c r="H24">
        <f>AVERAGE(E24:G24)</f>
        <v>1</v>
      </c>
      <c r="I24" s="10">
        <v>3</v>
      </c>
      <c r="J24">
        <v>2</v>
      </c>
      <c r="K24">
        <v>10</v>
      </c>
      <c r="L24">
        <v>13</v>
      </c>
      <c r="M24">
        <v>11</v>
      </c>
      <c r="N24">
        <v>11</v>
      </c>
      <c r="O24">
        <v>7</v>
      </c>
      <c r="P24">
        <f t="shared" si="0"/>
        <v>9</v>
      </c>
      <c r="Q24">
        <f t="shared" si="6"/>
        <v>13</v>
      </c>
      <c r="R24" s="10">
        <v>1</v>
      </c>
      <c r="S24">
        <v>12</v>
      </c>
      <c r="T24">
        <v>10</v>
      </c>
      <c r="U24">
        <v>12</v>
      </c>
      <c r="V24">
        <v>5</v>
      </c>
      <c r="W24">
        <v>2</v>
      </c>
      <c r="X24">
        <v>7</v>
      </c>
      <c r="Y24">
        <f t="shared" si="1"/>
        <v>9.75</v>
      </c>
      <c r="Z24">
        <f t="shared" si="7"/>
        <v>12</v>
      </c>
      <c r="AA24" s="10">
        <v>0</v>
      </c>
      <c r="AB24">
        <v>1</v>
      </c>
      <c r="AC24">
        <v>1</v>
      </c>
      <c r="AD24">
        <v>1</v>
      </c>
      <c r="AE24">
        <v>1</v>
      </c>
      <c r="AF24">
        <v>2</v>
      </c>
      <c r="AG24">
        <v>2</v>
      </c>
      <c r="AH24">
        <f t="shared" si="8"/>
        <v>1</v>
      </c>
      <c r="AI24">
        <f t="shared" si="2"/>
        <v>8</v>
      </c>
      <c r="AJ24" s="10">
        <v>0</v>
      </c>
      <c r="AK24">
        <v>0</v>
      </c>
      <c r="AL24">
        <v>0</v>
      </c>
      <c r="AM24">
        <v>0</v>
      </c>
      <c r="AN24">
        <v>0</v>
      </c>
      <c r="AO24">
        <v>1</v>
      </c>
      <c r="AP24">
        <v>1</v>
      </c>
      <c r="AQ24">
        <f t="shared" si="9"/>
        <v>0</v>
      </c>
      <c r="AR24">
        <f t="shared" si="3"/>
        <v>2</v>
      </c>
      <c r="AS24" s="10">
        <v>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10"/>
        <v>0</v>
      </c>
      <c r="BA24">
        <f t="shared" si="4"/>
        <v>1</v>
      </c>
      <c r="BB24" s="10">
        <f>AVERAGE(AH24,AQ24,AZ24)</f>
        <v>0.33333333333333331</v>
      </c>
      <c r="BC24">
        <f>AVERAGE(AI24,AR24,BA24)</f>
        <v>3.6666666666666665</v>
      </c>
    </row>
    <row r="25" spans="1:55" x14ac:dyDescent="0.25">
      <c r="A25" t="s">
        <v>10</v>
      </c>
      <c r="B25" t="s">
        <v>11</v>
      </c>
      <c r="C25" t="s">
        <v>20</v>
      </c>
      <c r="D25" t="s">
        <v>14</v>
      </c>
      <c r="E25" s="10">
        <v>1</v>
      </c>
      <c r="F25">
        <v>3</v>
      </c>
      <c r="G25">
        <v>4</v>
      </c>
      <c r="H25">
        <f t="shared" si="5"/>
        <v>2.6666666666666665</v>
      </c>
      <c r="I25" s="10">
        <v>2</v>
      </c>
      <c r="J25">
        <v>4</v>
      </c>
      <c r="K25">
        <v>4</v>
      </c>
      <c r="L25">
        <v>10</v>
      </c>
      <c r="M25">
        <v>6</v>
      </c>
      <c r="N25">
        <v>8</v>
      </c>
      <c r="O25">
        <v>9</v>
      </c>
      <c r="P25">
        <f t="shared" si="0"/>
        <v>6</v>
      </c>
      <c r="Q25">
        <f t="shared" si="6"/>
        <v>10</v>
      </c>
      <c r="R25" s="10">
        <v>5</v>
      </c>
      <c r="S25">
        <v>5</v>
      </c>
      <c r="T25">
        <v>6</v>
      </c>
      <c r="U25">
        <v>7</v>
      </c>
      <c r="V25">
        <v>6</v>
      </c>
      <c r="W25">
        <v>4</v>
      </c>
      <c r="X25">
        <v>5</v>
      </c>
      <c r="Y25">
        <f t="shared" si="1"/>
        <v>6</v>
      </c>
      <c r="Z25">
        <f t="shared" si="7"/>
        <v>7</v>
      </c>
      <c r="AA25" s="10">
        <v>1</v>
      </c>
      <c r="AB25">
        <v>2</v>
      </c>
      <c r="AC25">
        <v>2</v>
      </c>
      <c r="AD25">
        <v>0</v>
      </c>
      <c r="AE25">
        <v>2</v>
      </c>
      <c r="AF25">
        <v>3</v>
      </c>
      <c r="AG25">
        <v>1</v>
      </c>
      <c r="AH25">
        <f t="shared" si="8"/>
        <v>1.5</v>
      </c>
      <c r="AI25">
        <f t="shared" si="2"/>
        <v>11</v>
      </c>
      <c r="AJ25" s="10">
        <v>0</v>
      </c>
      <c r="AK25">
        <v>1</v>
      </c>
      <c r="AL25">
        <v>1</v>
      </c>
      <c r="AM25">
        <v>2</v>
      </c>
      <c r="AN25">
        <v>0</v>
      </c>
      <c r="AO25">
        <v>0</v>
      </c>
      <c r="AP25">
        <v>0</v>
      </c>
      <c r="AQ25">
        <f t="shared" si="9"/>
        <v>1</v>
      </c>
      <c r="AR25">
        <f t="shared" si="3"/>
        <v>4</v>
      </c>
      <c r="AS25" s="10">
        <v>1</v>
      </c>
      <c r="AT25">
        <v>2</v>
      </c>
      <c r="AU25">
        <v>1</v>
      </c>
      <c r="AV25">
        <v>1</v>
      </c>
      <c r="AW25">
        <v>1</v>
      </c>
      <c r="AX25">
        <v>0</v>
      </c>
      <c r="AY25">
        <v>0</v>
      </c>
      <c r="AZ25">
        <f t="shared" si="10"/>
        <v>1.25</v>
      </c>
      <c r="BA25">
        <f t="shared" si="4"/>
        <v>6</v>
      </c>
      <c r="BB25" s="10">
        <f>AVERAGE(AH25,AQ25,AZ25)</f>
        <v>1.25</v>
      </c>
      <c r="BC25">
        <f>AVERAGE(AI25,AR25,BA25)</f>
        <v>7</v>
      </c>
    </row>
    <row r="26" spans="1:55" x14ac:dyDescent="0.25">
      <c r="A26" t="s">
        <v>10</v>
      </c>
      <c r="B26" t="s">
        <v>11</v>
      </c>
      <c r="C26" t="s">
        <v>20</v>
      </c>
      <c r="D26" t="s">
        <v>14</v>
      </c>
      <c r="E26" s="10">
        <v>2</v>
      </c>
      <c r="F26">
        <v>2</v>
      </c>
      <c r="G26">
        <v>5</v>
      </c>
      <c r="H26">
        <f t="shared" si="5"/>
        <v>3</v>
      </c>
      <c r="I26" s="10">
        <v>1</v>
      </c>
      <c r="J26">
        <v>3</v>
      </c>
      <c r="K26">
        <v>3</v>
      </c>
      <c r="L26">
        <v>3</v>
      </c>
      <c r="M26">
        <v>7</v>
      </c>
      <c r="N26">
        <v>9</v>
      </c>
      <c r="O26">
        <v>2</v>
      </c>
      <c r="P26">
        <f t="shared" si="0"/>
        <v>4</v>
      </c>
      <c r="Q26">
        <f t="shared" si="6"/>
        <v>9</v>
      </c>
      <c r="R26" s="10">
        <v>1</v>
      </c>
      <c r="S26">
        <v>1</v>
      </c>
      <c r="T26">
        <v>8</v>
      </c>
      <c r="U26">
        <v>7</v>
      </c>
      <c r="V26">
        <v>7</v>
      </c>
      <c r="W26">
        <v>6</v>
      </c>
      <c r="X26">
        <v>7</v>
      </c>
      <c r="Y26">
        <f t="shared" si="1"/>
        <v>5.75</v>
      </c>
      <c r="Z26">
        <f t="shared" si="7"/>
        <v>8</v>
      </c>
      <c r="AA26" s="10">
        <v>0</v>
      </c>
      <c r="AB26">
        <v>0</v>
      </c>
      <c r="AC26">
        <v>1</v>
      </c>
      <c r="AD26">
        <v>0</v>
      </c>
      <c r="AE26">
        <v>1</v>
      </c>
      <c r="AF26">
        <v>1</v>
      </c>
      <c r="AG26">
        <v>4</v>
      </c>
      <c r="AH26">
        <f t="shared" si="8"/>
        <v>0.5</v>
      </c>
      <c r="AI26">
        <f t="shared" si="2"/>
        <v>7</v>
      </c>
      <c r="AJ26" s="10">
        <v>0</v>
      </c>
      <c r="AK26">
        <v>0</v>
      </c>
      <c r="AL26">
        <v>0</v>
      </c>
      <c r="AM26">
        <v>2</v>
      </c>
      <c r="AN26">
        <v>0</v>
      </c>
      <c r="AO26">
        <v>0</v>
      </c>
      <c r="AP26">
        <v>1</v>
      </c>
      <c r="AQ26">
        <f t="shared" si="9"/>
        <v>0.5</v>
      </c>
      <c r="AR26">
        <f t="shared" si="3"/>
        <v>3</v>
      </c>
      <c r="AS26" s="10">
        <v>0</v>
      </c>
      <c r="AT26">
        <v>0</v>
      </c>
      <c r="AU26">
        <v>1</v>
      </c>
      <c r="AV26">
        <v>0</v>
      </c>
      <c r="AW26">
        <v>1</v>
      </c>
      <c r="AX26">
        <v>0</v>
      </c>
      <c r="AY26">
        <v>0</v>
      </c>
      <c r="AZ26">
        <f t="shared" si="10"/>
        <v>0.5</v>
      </c>
      <c r="BA26">
        <f t="shared" si="4"/>
        <v>2</v>
      </c>
      <c r="BB26" s="10">
        <f>AVERAGE(AH26,AQ26,AZ26)</f>
        <v>0.5</v>
      </c>
      <c r="BC26">
        <f>AVERAGE(AI26,AR26,BA26)</f>
        <v>4</v>
      </c>
    </row>
    <row r="27" spans="1:55" x14ac:dyDescent="0.25">
      <c r="A27" t="s">
        <v>11</v>
      </c>
      <c r="B27" t="s">
        <v>11</v>
      </c>
      <c r="C27" t="s">
        <v>19</v>
      </c>
      <c r="D27" t="s">
        <v>14</v>
      </c>
      <c r="E27" s="10">
        <v>10</v>
      </c>
      <c r="F27">
        <v>7</v>
      </c>
      <c r="G27">
        <v>1</v>
      </c>
      <c r="H27">
        <f>AVERAGE(E27:G27)</f>
        <v>6</v>
      </c>
      <c r="I27" s="10">
        <v>2</v>
      </c>
      <c r="J27">
        <v>2</v>
      </c>
      <c r="K27">
        <v>4</v>
      </c>
      <c r="L27">
        <v>3</v>
      </c>
      <c r="M27">
        <v>2</v>
      </c>
      <c r="N27">
        <v>3</v>
      </c>
      <c r="O27">
        <v>1</v>
      </c>
      <c r="P27">
        <f t="shared" si="0"/>
        <v>2.75</v>
      </c>
      <c r="Q27">
        <f t="shared" si="6"/>
        <v>4</v>
      </c>
      <c r="R27" s="10">
        <v>0</v>
      </c>
      <c r="S27">
        <v>1</v>
      </c>
      <c r="T27">
        <v>4</v>
      </c>
      <c r="U27">
        <v>6</v>
      </c>
      <c r="V27">
        <v>11</v>
      </c>
      <c r="W27">
        <v>11</v>
      </c>
      <c r="X27">
        <v>11</v>
      </c>
      <c r="Y27">
        <f t="shared" si="1"/>
        <v>5.5</v>
      </c>
      <c r="Z27">
        <f t="shared" si="7"/>
        <v>11</v>
      </c>
      <c r="AA27" s="10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f t="shared" si="8"/>
        <v>0</v>
      </c>
      <c r="AI27">
        <f t="shared" si="2"/>
        <v>0</v>
      </c>
      <c r="AJ27" s="10">
        <v>0</v>
      </c>
      <c r="AK27">
        <v>0</v>
      </c>
      <c r="AL27">
        <v>0</v>
      </c>
      <c r="AM27">
        <v>0</v>
      </c>
      <c r="AN27">
        <v>0</v>
      </c>
      <c r="AO27">
        <v>1</v>
      </c>
      <c r="AP27">
        <v>0</v>
      </c>
      <c r="AQ27">
        <f t="shared" si="9"/>
        <v>0</v>
      </c>
      <c r="AR27">
        <f t="shared" si="3"/>
        <v>1</v>
      </c>
      <c r="AS27" s="10">
        <v>1</v>
      </c>
      <c r="AT27">
        <v>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10"/>
        <v>0.25</v>
      </c>
      <c r="BA27">
        <f t="shared" si="4"/>
        <v>2</v>
      </c>
      <c r="BB27" s="10">
        <f>AVERAGE(AH27,AQ27,AZ27)</f>
        <v>8.3333333333333329E-2</v>
      </c>
      <c r="BC27">
        <f>AVERAGE(AI27,AR27,BA27)</f>
        <v>1</v>
      </c>
    </row>
    <row r="28" spans="1:55" x14ac:dyDescent="0.25">
      <c r="A28" t="s">
        <v>11</v>
      </c>
      <c r="B28" t="s">
        <v>11</v>
      </c>
      <c r="C28" t="s">
        <v>19</v>
      </c>
      <c r="D28" t="s">
        <v>14</v>
      </c>
      <c r="E28" s="10">
        <v>10</v>
      </c>
      <c r="F28">
        <v>5</v>
      </c>
      <c r="G28">
        <v>2</v>
      </c>
      <c r="H28">
        <f t="shared" si="5"/>
        <v>5.666666666666667</v>
      </c>
      <c r="I28" s="10">
        <v>0</v>
      </c>
      <c r="J28">
        <v>1</v>
      </c>
      <c r="K28">
        <v>0</v>
      </c>
      <c r="L28">
        <v>1</v>
      </c>
      <c r="M28">
        <v>3</v>
      </c>
      <c r="N28">
        <v>3</v>
      </c>
      <c r="O28">
        <v>5</v>
      </c>
      <c r="P28">
        <f t="shared" si="0"/>
        <v>1.25</v>
      </c>
      <c r="Q28">
        <f t="shared" si="6"/>
        <v>5</v>
      </c>
      <c r="R28" s="10">
        <v>0</v>
      </c>
      <c r="S28">
        <v>0</v>
      </c>
      <c r="T28">
        <v>1</v>
      </c>
      <c r="U28">
        <v>1</v>
      </c>
      <c r="V28">
        <v>5</v>
      </c>
      <c r="W28">
        <v>4</v>
      </c>
      <c r="X28">
        <v>3</v>
      </c>
      <c r="Y28">
        <f t="shared" si="1"/>
        <v>1.75</v>
      </c>
      <c r="Z28">
        <f t="shared" si="7"/>
        <v>5</v>
      </c>
      <c r="AA28" s="10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f t="shared" si="8"/>
        <v>0</v>
      </c>
      <c r="AI28">
        <f t="shared" si="2"/>
        <v>0</v>
      </c>
      <c r="AJ28" s="10">
        <v>0</v>
      </c>
      <c r="AK28">
        <v>0</v>
      </c>
      <c r="AL28">
        <v>0</v>
      </c>
      <c r="AM28">
        <v>0</v>
      </c>
      <c r="AN28">
        <v>0</v>
      </c>
      <c r="AO28">
        <v>1</v>
      </c>
      <c r="AP28">
        <v>1</v>
      </c>
      <c r="AQ28">
        <f t="shared" si="9"/>
        <v>0</v>
      </c>
      <c r="AR28">
        <f t="shared" si="3"/>
        <v>2</v>
      </c>
      <c r="AS28" s="10">
        <v>0</v>
      </c>
      <c r="AT28">
        <v>1</v>
      </c>
      <c r="AU28">
        <v>0</v>
      </c>
      <c r="AV28">
        <v>1</v>
      </c>
      <c r="AW28">
        <v>0</v>
      </c>
      <c r="AX28">
        <v>1</v>
      </c>
      <c r="AY28">
        <v>0</v>
      </c>
      <c r="AZ28">
        <f t="shared" si="10"/>
        <v>0.5</v>
      </c>
      <c r="BA28">
        <f t="shared" si="4"/>
        <v>3</v>
      </c>
      <c r="BB28" s="10">
        <f>AVERAGE(AH28,AQ28,AZ28)</f>
        <v>0.16666666666666666</v>
      </c>
      <c r="BC28">
        <f>AVERAGE(AI28,AR28,BA28)</f>
        <v>1.6666666666666667</v>
      </c>
    </row>
    <row r="29" spans="1:55" x14ac:dyDescent="0.25">
      <c r="A29" t="s">
        <v>11</v>
      </c>
      <c r="B29" t="s">
        <v>11</v>
      </c>
      <c r="C29" t="s">
        <v>19</v>
      </c>
      <c r="D29" t="s">
        <v>14</v>
      </c>
      <c r="E29" s="10">
        <v>9</v>
      </c>
      <c r="F29">
        <v>2</v>
      </c>
      <c r="G29">
        <v>3</v>
      </c>
      <c r="H29">
        <f t="shared" si="5"/>
        <v>4.666666666666667</v>
      </c>
      <c r="I29" s="10">
        <v>0</v>
      </c>
      <c r="J29">
        <v>0</v>
      </c>
      <c r="K29">
        <v>1</v>
      </c>
      <c r="L29">
        <v>2</v>
      </c>
      <c r="M29">
        <v>6</v>
      </c>
      <c r="N29">
        <v>5</v>
      </c>
      <c r="O29">
        <v>2</v>
      </c>
      <c r="P29">
        <f t="shared" si="0"/>
        <v>2.25</v>
      </c>
      <c r="Q29">
        <f t="shared" si="6"/>
        <v>6</v>
      </c>
      <c r="R29" s="10">
        <v>1</v>
      </c>
      <c r="S29">
        <v>3</v>
      </c>
      <c r="T29">
        <v>3</v>
      </c>
      <c r="U29">
        <v>1</v>
      </c>
      <c r="V29">
        <v>4</v>
      </c>
      <c r="W29">
        <v>2</v>
      </c>
      <c r="X29">
        <v>3</v>
      </c>
      <c r="Y29">
        <f t="shared" si="1"/>
        <v>2.75</v>
      </c>
      <c r="Z29">
        <f t="shared" si="7"/>
        <v>4</v>
      </c>
      <c r="AA29" s="10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f t="shared" si="8"/>
        <v>0</v>
      </c>
      <c r="AI29">
        <f t="shared" si="2"/>
        <v>0</v>
      </c>
      <c r="AJ29" s="10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1</v>
      </c>
      <c r="AQ29">
        <f t="shared" si="9"/>
        <v>0</v>
      </c>
      <c r="AR29">
        <f t="shared" si="3"/>
        <v>1</v>
      </c>
      <c r="AS29" s="10">
        <v>0</v>
      </c>
      <c r="AT29">
        <v>1</v>
      </c>
      <c r="AU29">
        <v>0</v>
      </c>
      <c r="AV29">
        <v>0</v>
      </c>
      <c r="AW29">
        <v>1</v>
      </c>
      <c r="AX29">
        <v>0</v>
      </c>
      <c r="AY29">
        <v>0</v>
      </c>
      <c r="AZ29">
        <f t="shared" si="10"/>
        <v>0.5</v>
      </c>
      <c r="BA29">
        <f t="shared" si="4"/>
        <v>2</v>
      </c>
      <c r="BB29" s="10">
        <f>AVERAGE(AH29,AQ29,AZ29)</f>
        <v>0.16666666666666666</v>
      </c>
      <c r="BC29">
        <f>AVERAGE(AI29,AR29,BA29)</f>
        <v>1</v>
      </c>
    </row>
    <row r="30" spans="1:55" x14ac:dyDescent="0.25">
      <c r="A30" t="s">
        <v>54</v>
      </c>
      <c r="B30" t="s">
        <v>40</v>
      </c>
      <c r="C30" s="4" t="s">
        <v>36</v>
      </c>
      <c r="D30" t="s">
        <v>38</v>
      </c>
      <c r="E30" s="10">
        <v>5</v>
      </c>
      <c r="F30">
        <v>4</v>
      </c>
      <c r="G30">
        <v>6</v>
      </c>
      <c r="H30">
        <f t="shared" si="5"/>
        <v>5</v>
      </c>
      <c r="I30" s="10">
        <v>0</v>
      </c>
      <c r="J30">
        <v>3</v>
      </c>
      <c r="K30">
        <v>9</v>
      </c>
      <c r="L30">
        <v>5</v>
      </c>
      <c r="M30">
        <v>5</v>
      </c>
      <c r="N30">
        <v>7</v>
      </c>
      <c r="O30">
        <v>7</v>
      </c>
      <c r="P30">
        <f t="shared" si="0"/>
        <v>5.5</v>
      </c>
      <c r="Q30">
        <f t="shared" si="6"/>
        <v>9</v>
      </c>
      <c r="R30" s="10">
        <v>0</v>
      </c>
      <c r="S30">
        <v>1</v>
      </c>
      <c r="T30">
        <v>0</v>
      </c>
      <c r="U30">
        <v>1</v>
      </c>
      <c r="V30">
        <v>1</v>
      </c>
      <c r="W30">
        <v>0</v>
      </c>
      <c r="X30">
        <v>1</v>
      </c>
      <c r="Y30">
        <f t="shared" si="1"/>
        <v>0.75</v>
      </c>
      <c r="Z30">
        <f t="shared" si="7"/>
        <v>1</v>
      </c>
      <c r="AA30" s="10">
        <v>0</v>
      </c>
      <c r="AB30">
        <v>0</v>
      </c>
      <c r="AC30">
        <v>0</v>
      </c>
      <c r="AD30">
        <v>0</v>
      </c>
      <c r="AE30">
        <v>0</v>
      </c>
      <c r="AF30">
        <v>1</v>
      </c>
      <c r="AG30">
        <v>1</v>
      </c>
      <c r="AH30">
        <f t="shared" si="8"/>
        <v>0</v>
      </c>
      <c r="AI30">
        <f t="shared" si="2"/>
        <v>2</v>
      </c>
      <c r="AJ30" s="1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f t="shared" ref="AQ30:AQ32" si="11">AVERAGE(AK30:AN30)</f>
        <v>0</v>
      </c>
      <c r="AR30">
        <f t="shared" ref="AR30:AR32" si="12">SUM(AJ30:AP30)</f>
        <v>0</v>
      </c>
      <c r="AS30" s="10">
        <v>0</v>
      </c>
      <c r="AT30">
        <v>0</v>
      </c>
      <c r="AU30">
        <v>0</v>
      </c>
      <c r="AV30">
        <v>0</v>
      </c>
      <c r="AW30">
        <v>1</v>
      </c>
      <c r="AX30">
        <v>0</v>
      </c>
      <c r="AY30">
        <v>0</v>
      </c>
      <c r="AZ30">
        <f t="shared" si="10"/>
        <v>0.25</v>
      </c>
      <c r="BA30">
        <f t="shared" si="4"/>
        <v>1</v>
      </c>
      <c r="BB30" s="10">
        <f>AVERAGE(AH30,AQ30,AZ30)</f>
        <v>8.3333333333333329E-2</v>
      </c>
      <c r="BC30">
        <f>AVERAGE(AI30,AR30,BA30)</f>
        <v>1</v>
      </c>
    </row>
    <row r="31" spans="1:55" x14ac:dyDescent="0.25">
      <c r="A31" t="s">
        <v>54</v>
      </c>
      <c r="B31" t="s">
        <v>40</v>
      </c>
      <c r="C31" s="4" t="s">
        <v>36</v>
      </c>
      <c r="D31" t="s">
        <v>38</v>
      </c>
      <c r="E31" s="10">
        <v>3</v>
      </c>
      <c r="F31">
        <v>3</v>
      </c>
      <c r="G31">
        <v>3</v>
      </c>
      <c r="H31">
        <f t="shared" si="5"/>
        <v>3</v>
      </c>
      <c r="I31" s="10">
        <v>1</v>
      </c>
      <c r="J31">
        <v>3</v>
      </c>
      <c r="K31">
        <v>0</v>
      </c>
      <c r="L31">
        <v>4</v>
      </c>
      <c r="M31">
        <v>4</v>
      </c>
      <c r="N31">
        <v>1</v>
      </c>
      <c r="O31">
        <v>2</v>
      </c>
      <c r="P31">
        <f t="shared" si="0"/>
        <v>2.75</v>
      </c>
      <c r="Q31">
        <f t="shared" si="6"/>
        <v>4</v>
      </c>
      <c r="R31" s="10">
        <v>0</v>
      </c>
      <c r="S31">
        <v>0</v>
      </c>
      <c r="T31">
        <v>0</v>
      </c>
      <c r="U31">
        <v>1</v>
      </c>
      <c r="V31">
        <v>2</v>
      </c>
      <c r="W31">
        <v>0</v>
      </c>
      <c r="X31">
        <v>3</v>
      </c>
      <c r="Y31">
        <f t="shared" si="1"/>
        <v>0.75</v>
      </c>
      <c r="Z31">
        <f t="shared" si="7"/>
        <v>3</v>
      </c>
      <c r="AA31" s="10">
        <v>1</v>
      </c>
      <c r="AB31">
        <v>2</v>
      </c>
      <c r="AC31">
        <v>0</v>
      </c>
      <c r="AD31">
        <v>1</v>
      </c>
      <c r="AE31">
        <v>1</v>
      </c>
      <c r="AF31">
        <v>1</v>
      </c>
      <c r="AG31">
        <v>0</v>
      </c>
      <c r="AH31">
        <f t="shared" si="8"/>
        <v>1</v>
      </c>
      <c r="AI31">
        <f t="shared" si="2"/>
        <v>6</v>
      </c>
      <c r="AJ31" s="10">
        <v>0</v>
      </c>
      <c r="AK31">
        <v>0</v>
      </c>
      <c r="AL31">
        <v>0</v>
      </c>
      <c r="AM31">
        <v>0</v>
      </c>
      <c r="AN31">
        <v>1</v>
      </c>
      <c r="AO31">
        <v>0</v>
      </c>
      <c r="AP31">
        <v>0</v>
      </c>
      <c r="AQ31">
        <f t="shared" si="11"/>
        <v>0.25</v>
      </c>
      <c r="AR31">
        <f t="shared" si="12"/>
        <v>1</v>
      </c>
      <c r="AS31" s="10">
        <v>0</v>
      </c>
      <c r="AT31">
        <v>0</v>
      </c>
      <c r="AU31">
        <v>0</v>
      </c>
      <c r="AV31">
        <v>1</v>
      </c>
      <c r="AW31">
        <v>0</v>
      </c>
      <c r="AX31">
        <v>0</v>
      </c>
      <c r="AY31">
        <v>0</v>
      </c>
      <c r="AZ31">
        <f t="shared" si="10"/>
        <v>0.25</v>
      </c>
      <c r="BA31">
        <f t="shared" si="4"/>
        <v>1</v>
      </c>
      <c r="BB31" s="10">
        <f>AVERAGE(AH31,AQ31,AZ31)</f>
        <v>0.5</v>
      </c>
      <c r="BC31">
        <f>AVERAGE(AI31,AR31,BA31)</f>
        <v>2.6666666666666665</v>
      </c>
    </row>
    <row r="32" spans="1:55" x14ac:dyDescent="0.25">
      <c r="A32" t="s">
        <v>54</v>
      </c>
      <c r="B32" t="s">
        <v>40</v>
      </c>
      <c r="C32" s="4" t="s">
        <v>36</v>
      </c>
      <c r="D32" t="s">
        <v>38</v>
      </c>
      <c r="E32" s="10">
        <v>3</v>
      </c>
      <c r="F32">
        <v>5</v>
      </c>
      <c r="G32">
        <v>5</v>
      </c>
      <c r="H32">
        <f t="shared" si="5"/>
        <v>4.333333333333333</v>
      </c>
      <c r="I32" s="10">
        <v>1</v>
      </c>
      <c r="J32">
        <v>4</v>
      </c>
      <c r="K32">
        <v>8</v>
      </c>
      <c r="L32">
        <v>9</v>
      </c>
      <c r="M32">
        <v>11</v>
      </c>
      <c r="N32">
        <v>9</v>
      </c>
      <c r="O32">
        <v>10</v>
      </c>
      <c r="P32">
        <f t="shared" si="0"/>
        <v>8</v>
      </c>
      <c r="Q32">
        <f t="shared" si="6"/>
        <v>11</v>
      </c>
      <c r="R32" s="10">
        <v>1</v>
      </c>
      <c r="S32">
        <v>1</v>
      </c>
      <c r="T32">
        <v>1</v>
      </c>
      <c r="U32">
        <v>1</v>
      </c>
      <c r="V32">
        <v>3</v>
      </c>
      <c r="W32">
        <v>1</v>
      </c>
      <c r="X32">
        <v>3</v>
      </c>
      <c r="Y32">
        <f t="shared" si="1"/>
        <v>1.5</v>
      </c>
      <c r="Z32">
        <f t="shared" si="7"/>
        <v>3</v>
      </c>
      <c r="AA32" s="10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f t="shared" ref="AH32:AH49" si="13">AVERAGE(AB32:AE32)</f>
        <v>0</v>
      </c>
      <c r="AI32">
        <f t="shared" ref="AI32:AI49" si="14">SUM(AA32:AG32)</f>
        <v>0</v>
      </c>
      <c r="AJ32" s="10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f t="shared" si="11"/>
        <v>0</v>
      </c>
      <c r="AR32">
        <f t="shared" si="12"/>
        <v>0</v>
      </c>
      <c r="AS32" s="10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</v>
      </c>
      <c r="AZ32">
        <f t="shared" ref="AZ32:AZ68" si="15">AVERAGE(AT32:AW32)</f>
        <v>0</v>
      </c>
      <c r="BA32">
        <f t="shared" si="4"/>
        <v>1</v>
      </c>
      <c r="BB32" s="10">
        <f>AVERAGE(AH32,AQ32,AZ32)</f>
        <v>0</v>
      </c>
      <c r="BC32">
        <f>AVERAGE(AI32,AR32,BA32)</f>
        <v>0.33333333333333331</v>
      </c>
    </row>
    <row r="33" spans="1:55" x14ac:dyDescent="0.25">
      <c r="A33" t="s">
        <v>55</v>
      </c>
      <c r="B33" t="s">
        <v>40</v>
      </c>
      <c r="C33" s="4" t="s">
        <v>37</v>
      </c>
      <c r="D33" t="s">
        <v>38</v>
      </c>
      <c r="E33" s="10">
        <v>1</v>
      </c>
      <c r="F33">
        <v>2</v>
      </c>
      <c r="G33">
        <v>1</v>
      </c>
      <c r="H33">
        <f t="shared" si="5"/>
        <v>1.3333333333333333</v>
      </c>
      <c r="I33" s="10">
        <v>0</v>
      </c>
      <c r="J33">
        <v>0</v>
      </c>
      <c r="K33">
        <v>0</v>
      </c>
      <c r="L33">
        <v>1</v>
      </c>
      <c r="M33">
        <v>0</v>
      </c>
      <c r="N33">
        <v>0</v>
      </c>
      <c r="O33">
        <v>0</v>
      </c>
      <c r="P33">
        <f t="shared" si="0"/>
        <v>0.25</v>
      </c>
      <c r="Q33">
        <f t="shared" si="6"/>
        <v>1</v>
      </c>
      <c r="R33" s="10">
        <v>0</v>
      </c>
      <c r="S33">
        <v>1</v>
      </c>
      <c r="T33">
        <v>0</v>
      </c>
      <c r="U33">
        <v>1</v>
      </c>
      <c r="V33">
        <v>22</v>
      </c>
      <c r="W33">
        <v>31</v>
      </c>
      <c r="X33">
        <v>37</v>
      </c>
      <c r="Y33">
        <f t="shared" si="1"/>
        <v>6</v>
      </c>
      <c r="Z33">
        <f t="shared" si="7"/>
        <v>37</v>
      </c>
      <c r="AA33" s="10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f t="shared" si="13"/>
        <v>0</v>
      </c>
      <c r="AI33">
        <f t="shared" si="14"/>
        <v>0</v>
      </c>
      <c r="AJ33" s="10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f t="shared" ref="AQ33:AQ68" si="16">AVERAGE(AK33:AN33)</f>
        <v>0</v>
      </c>
      <c r="AR33">
        <f t="shared" ref="AR33:AR68" si="17">SUM(AJ33:AP33)</f>
        <v>0</v>
      </c>
      <c r="AS33" s="10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15"/>
        <v>0</v>
      </c>
      <c r="BA33">
        <f t="shared" si="4"/>
        <v>0</v>
      </c>
      <c r="BB33" s="10">
        <f>AVERAGE(AH33,AQ33,AZ33)</f>
        <v>0</v>
      </c>
      <c r="BC33">
        <f>AVERAGE(AI33,AR33,BA33)</f>
        <v>0</v>
      </c>
    </row>
    <row r="34" spans="1:55" x14ac:dyDescent="0.25">
      <c r="A34" t="s">
        <v>55</v>
      </c>
      <c r="B34" t="s">
        <v>40</v>
      </c>
      <c r="C34" s="4" t="s">
        <v>37</v>
      </c>
      <c r="D34" t="s">
        <v>38</v>
      </c>
      <c r="E34" s="10">
        <v>2</v>
      </c>
      <c r="F34">
        <v>2</v>
      </c>
      <c r="G34">
        <v>1</v>
      </c>
      <c r="H34">
        <f t="shared" si="5"/>
        <v>1.6666666666666667</v>
      </c>
      <c r="I34" s="10">
        <v>0</v>
      </c>
      <c r="J34">
        <v>0</v>
      </c>
      <c r="K34">
        <v>2</v>
      </c>
      <c r="L34">
        <v>4</v>
      </c>
      <c r="M34">
        <v>1</v>
      </c>
      <c r="N34">
        <v>0</v>
      </c>
      <c r="O34">
        <v>1</v>
      </c>
      <c r="P34">
        <f t="shared" si="0"/>
        <v>1.75</v>
      </c>
      <c r="Q34">
        <f t="shared" si="6"/>
        <v>4</v>
      </c>
      <c r="R34" s="10">
        <v>0</v>
      </c>
      <c r="S34">
        <v>0</v>
      </c>
      <c r="T34">
        <v>16</v>
      </c>
      <c r="U34">
        <v>10</v>
      </c>
      <c r="V34">
        <v>5</v>
      </c>
      <c r="W34">
        <v>7</v>
      </c>
      <c r="X34">
        <v>5</v>
      </c>
      <c r="Y34">
        <f t="shared" si="1"/>
        <v>7.75</v>
      </c>
      <c r="Z34">
        <f t="shared" si="7"/>
        <v>16</v>
      </c>
      <c r="AA34" s="10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f t="shared" si="13"/>
        <v>0</v>
      </c>
      <c r="AI34">
        <f t="shared" si="14"/>
        <v>0</v>
      </c>
      <c r="AJ34" s="10">
        <v>1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f t="shared" si="16"/>
        <v>0</v>
      </c>
      <c r="AR34">
        <f t="shared" si="17"/>
        <v>1</v>
      </c>
      <c r="AS34" s="10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15"/>
        <v>0</v>
      </c>
      <c r="BA34">
        <f t="shared" si="4"/>
        <v>0</v>
      </c>
      <c r="BB34" s="10">
        <f>AVERAGE(AH34,AQ34,AZ34)</f>
        <v>0</v>
      </c>
      <c r="BC34">
        <f>AVERAGE(AI34,AR34,BA34)</f>
        <v>0.33333333333333331</v>
      </c>
    </row>
    <row r="35" spans="1:55" x14ac:dyDescent="0.25">
      <c r="A35" t="s">
        <v>55</v>
      </c>
      <c r="B35" t="s">
        <v>40</v>
      </c>
      <c r="C35" s="4" t="s">
        <v>37</v>
      </c>
      <c r="D35" t="s">
        <v>38</v>
      </c>
      <c r="E35" s="10">
        <v>2</v>
      </c>
      <c r="F35">
        <v>2</v>
      </c>
      <c r="G35">
        <v>0</v>
      </c>
      <c r="H35">
        <f t="shared" si="5"/>
        <v>1.3333333333333333</v>
      </c>
      <c r="I35" s="10">
        <v>0</v>
      </c>
      <c r="J35">
        <v>0</v>
      </c>
      <c r="K35">
        <v>0</v>
      </c>
      <c r="L35">
        <v>1</v>
      </c>
      <c r="M35">
        <v>0</v>
      </c>
      <c r="N35">
        <v>1</v>
      </c>
      <c r="O35">
        <v>1</v>
      </c>
      <c r="P35">
        <f t="shared" si="0"/>
        <v>0.25</v>
      </c>
      <c r="Q35">
        <f t="shared" si="6"/>
        <v>1</v>
      </c>
      <c r="R35" s="10">
        <v>0</v>
      </c>
      <c r="S35">
        <v>0</v>
      </c>
      <c r="T35">
        <v>0</v>
      </c>
      <c r="U35">
        <v>5</v>
      </c>
      <c r="V35">
        <v>5</v>
      </c>
      <c r="W35">
        <v>8</v>
      </c>
      <c r="X35">
        <v>26</v>
      </c>
      <c r="Y35">
        <f t="shared" si="1"/>
        <v>2.5</v>
      </c>
      <c r="Z35">
        <f t="shared" si="7"/>
        <v>26</v>
      </c>
      <c r="AA35" s="10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f t="shared" si="13"/>
        <v>0</v>
      </c>
      <c r="AI35">
        <f t="shared" si="14"/>
        <v>0</v>
      </c>
      <c r="AJ35" s="10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f t="shared" si="16"/>
        <v>0</v>
      </c>
      <c r="AR35">
        <f t="shared" si="17"/>
        <v>0</v>
      </c>
      <c r="AS35" s="10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15"/>
        <v>0</v>
      </c>
      <c r="BA35">
        <f t="shared" si="4"/>
        <v>0</v>
      </c>
      <c r="BB35" s="10">
        <f>AVERAGE(AH35,AQ35,AZ35)</f>
        <v>0</v>
      </c>
      <c r="BC35">
        <f>AVERAGE(AI35,AR35,BA35)</f>
        <v>0</v>
      </c>
    </row>
    <row r="36" spans="1:55" x14ac:dyDescent="0.25">
      <c r="A36" t="s">
        <v>56</v>
      </c>
      <c r="B36" t="s">
        <v>40</v>
      </c>
      <c r="C36" s="4" t="s">
        <v>42</v>
      </c>
      <c r="D36" t="s">
        <v>69</v>
      </c>
      <c r="E36" s="10">
        <v>2</v>
      </c>
      <c r="F36">
        <v>3</v>
      </c>
      <c r="G36">
        <v>4</v>
      </c>
      <c r="H36">
        <f t="shared" si="5"/>
        <v>3</v>
      </c>
      <c r="I36" s="10">
        <v>0</v>
      </c>
      <c r="J36">
        <v>0</v>
      </c>
      <c r="K36">
        <v>0</v>
      </c>
      <c r="L36">
        <v>0</v>
      </c>
      <c r="M36">
        <v>1</v>
      </c>
      <c r="N36">
        <v>2</v>
      </c>
      <c r="O36">
        <v>1</v>
      </c>
      <c r="P36">
        <f t="shared" si="0"/>
        <v>0.25</v>
      </c>
      <c r="Q36">
        <f t="shared" si="6"/>
        <v>2</v>
      </c>
      <c r="R36" s="10">
        <v>0</v>
      </c>
      <c r="S36">
        <v>1</v>
      </c>
      <c r="T36">
        <v>5</v>
      </c>
      <c r="U36">
        <v>4</v>
      </c>
      <c r="V36">
        <v>6</v>
      </c>
      <c r="W36">
        <v>6</v>
      </c>
      <c r="X36">
        <v>7</v>
      </c>
      <c r="Y36">
        <f t="shared" si="1"/>
        <v>4</v>
      </c>
      <c r="Z36">
        <f t="shared" si="7"/>
        <v>7</v>
      </c>
      <c r="AA36" s="10">
        <v>0</v>
      </c>
      <c r="AB36">
        <v>0</v>
      </c>
      <c r="AC36">
        <v>0</v>
      </c>
      <c r="AD36">
        <v>0</v>
      </c>
      <c r="AE36">
        <v>0</v>
      </c>
      <c r="AF36">
        <v>2</v>
      </c>
      <c r="AG36">
        <v>1</v>
      </c>
      <c r="AH36">
        <f t="shared" si="13"/>
        <v>0</v>
      </c>
      <c r="AI36">
        <f t="shared" si="14"/>
        <v>3</v>
      </c>
      <c r="AJ36" s="10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1</v>
      </c>
      <c r="AQ36">
        <f t="shared" si="16"/>
        <v>0</v>
      </c>
      <c r="AR36">
        <f t="shared" si="17"/>
        <v>1</v>
      </c>
      <c r="AS36" s="10">
        <v>0</v>
      </c>
      <c r="AT36">
        <v>0</v>
      </c>
      <c r="AU36">
        <v>0</v>
      </c>
      <c r="AV36">
        <v>0</v>
      </c>
      <c r="AW36">
        <v>1</v>
      </c>
      <c r="AX36">
        <v>1</v>
      </c>
      <c r="AY36">
        <v>0</v>
      </c>
      <c r="AZ36">
        <f t="shared" si="15"/>
        <v>0.25</v>
      </c>
      <c r="BA36">
        <f t="shared" si="4"/>
        <v>2</v>
      </c>
      <c r="BB36" s="10">
        <f>AVERAGE(AH36,AQ36,AZ36)</f>
        <v>8.3333333333333329E-2</v>
      </c>
      <c r="BC36">
        <f>AVERAGE(AI36,AR36,BA36)</f>
        <v>2</v>
      </c>
    </row>
    <row r="37" spans="1:55" x14ac:dyDescent="0.25">
      <c r="A37" t="s">
        <v>56</v>
      </c>
      <c r="B37" t="s">
        <v>40</v>
      </c>
      <c r="C37" s="4" t="s">
        <v>42</v>
      </c>
      <c r="D37" t="s">
        <v>69</v>
      </c>
      <c r="E37" s="10">
        <v>2</v>
      </c>
      <c r="F37">
        <v>1</v>
      </c>
      <c r="G37">
        <v>4</v>
      </c>
      <c r="H37">
        <f t="shared" si="5"/>
        <v>2.3333333333333335</v>
      </c>
      <c r="I37" s="10">
        <v>0</v>
      </c>
      <c r="J37">
        <v>1</v>
      </c>
      <c r="K37">
        <v>1</v>
      </c>
      <c r="L37">
        <v>3</v>
      </c>
      <c r="M37">
        <v>5</v>
      </c>
      <c r="N37">
        <v>12</v>
      </c>
      <c r="O37">
        <v>7</v>
      </c>
      <c r="P37">
        <f t="shared" si="0"/>
        <v>2.5</v>
      </c>
      <c r="Q37">
        <f t="shared" si="6"/>
        <v>12</v>
      </c>
      <c r="R37" s="10">
        <v>1</v>
      </c>
      <c r="S37">
        <v>0</v>
      </c>
      <c r="T37">
        <v>2</v>
      </c>
      <c r="U37">
        <v>1</v>
      </c>
      <c r="V37">
        <v>1</v>
      </c>
      <c r="W37">
        <v>0</v>
      </c>
      <c r="X37">
        <v>3</v>
      </c>
      <c r="Y37">
        <f t="shared" si="1"/>
        <v>1</v>
      </c>
      <c r="Z37">
        <f t="shared" si="7"/>
        <v>3</v>
      </c>
      <c r="AA37" s="10">
        <v>0</v>
      </c>
      <c r="AB37">
        <v>0</v>
      </c>
      <c r="AC37">
        <v>0</v>
      </c>
      <c r="AD37">
        <v>0</v>
      </c>
      <c r="AE37">
        <v>2</v>
      </c>
      <c r="AF37">
        <v>1</v>
      </c>
      <c r="AG37">
        <v>2</v>
      </c>
      <c r="AH37">
        <f t="shared" si="13"/>
        <v>0.5</v>
      </c>
      <c r="AI37">
        <f t="shared" si="14"/>
        <v>5</v>
      </c>
      <c r="AJ37" s="10">
        <v>0</v>
      </c>
      <c r="AK37">
        <v>1</v>
      </c>
      <c r="AL37">
        <v>1</v>
      </c>
      <c r="AM37">
        <v>1</v>
      </c>
      <c r="AN37">
        <v>1</v>
      </c>
      <c r="AO37">
        <v>0</v>
      </c>
      <c r="AP37">
        <v>2</v>
      </c>
      <c r="AQ37">
        <f t="shared" si="16"/>
        <v>1</v>
      </c>
      <c r="AR37">
        <f t="shared" si="17"/>
        <v>6</v>
      </c>
      <c r="AS37" s="10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15"/>
        <v>0</v>
      </c>
      <c r="BA37">
        <f t="shared" si="4"/>
        <v>0</v>
      </c>
      <c r="BB37" s="10">
        <f>AVERAGE(AH37,AQ37,AZ37)</f>
        <v>0.5</v>
      </c>
      <c r="BC37">
        <f>AVERAGE(AI37,AR37,BA37)</f>
        <v>3.6666666666666665</v>
      </c>
    </row>
    <row r="38" spans="1:55" x14ac:dyDescent="0.25">
      <c r="A38" t="s">
        <v>56</v>
      </c>
      <c r="B38" t="s">
        <v>40</v>
      </c>
      <c r="C38" s="4" t="s">
        <v>42</v>
      </c>
      <c r="D38" t="s">
        <v>69</v>
      </c>
      <c r="E38" s="10">
        <v>1</v>
      </c>
      <c r="F38">
        <v>2</v>
      </c>
      <c r="G38">
        <v>4</v>
      </c>
      <c r="H38">
        <f t="shared" si="5"/>
        <v>2.3333333333333335</v>
      </c>
      <c r="I38" s="10">
        <v>1</v>
      </c>
      <c r="J38">
        <v>0</v>
      </c>
      <c r="K38">
        <v>1</v>
      </c>
      <c r="L38">
        <v>3</v>
      </c>
      <c r="M38">
        <v>3</v>
      </c>
      <c r="N38">
        <v>2</v>
      </c>
      <c r="O38">
        <v>4</v>
      </c>
      <c r="P38">
        <f t="shared" si="0"/>
        <v>1.75</v>
      </c>
      <c r="Q38">
        <f t="shared" si="6"/>
        <v>4</v>
      </c>
      <c r="R38" s="10">
        <v>1</v>
      </c>
      <c r="S38">
        <v>4</v>
      </c>
      <c r="T38">
        <v>2</v>
      </c>
      <c r="U38">
        <v>6</v>
      </c>
      <c r="V38">
        <v>5</v>
      </c>
      <c r="W38">
        <v>6</v>
      </c>
      <c r="X38">
        <v>5</v>
      </c>
      <c r="Y38">
        <f t="shared" si="1"/>
        <v>4.25</v>
      </c>
      <c r="Z38">
        <f t="shared" si="7"/>
        <v>6</v>
      </c>
      <c r="AA38" s="10">
        <v>1</v>
      </c>
      <c r="AB38">
        <v>1</v>
      </c>
      <c r="AC38">
        <v>0</v>
      </c>
      <c r="AD38">
        <v>2</v>
      </c>
      <c r="AE38">
        <v>0</v>
      </c>
      <c r="AF38">
        <v>2</v>
      </c>
      <c r="AG38">
        <v>1</v>
      </c>
      <c r="AH38">
        <f t="shared" si="13"/>
        <v>0.75</v>
      </c>
      <c r="AI38">
        <f t="shared" si="14"/>
        <v>7</v>
      </c>
      <c r="AJ38" s="10">
        <v>0</v>
      </c>
      <c r="AK38">
        <v>1</v>
      </c>
      <c r="AL38">
        <v>1</v>
      </c>
      <c r="AM38">
        <v>0</v>
      </c>
      <c r="AN38">
        <v>0</v>
      </c>
      <c r="AO38">
        <v>1</v>
      </c>
      <c r="AP38">
        <v>2</v>
      </c>
      <c r="AQ38">
        <f t="shared" si="16"/>
        <v>0.5</v>
      </c>
      <c r="AR38">
        <f t="shared" si="17"/>
        <v>5</v>
      </c>
      <c r="AS38" s="10">
        <v>0</v>
      </c>
      <c r="AT38">
        <v>1</v>
      </c>
      <c r="AU38">
        <v>0</v>
      </c>
      <c r="AV38">
        <v>1</v>
      </c>
      <c r="AW38">
        <v>0</v>
      </c>
      <c r="AX38">
        <v>0</v>
      </c>
      <c r="AY38">
        <v>0</v>
      </c>
      <c r="AZ38">
        <f t="shared" si="15"/>
        <v>0.5</v>
      </c>
      <c r="BA38">
        <f t="shared" si="4"/>
        <v>2</v>
      </c>
      <c r="BB38" s="10">
        <f>AVERAGE(AH38,AQ38,AZ38)</f>
        <v>0.58333333333333337</v>
      </c>
      <c r="BC38">
        <f>AVERAGE(AI38,AR38,BA38)</f>
        <v>4.666666666666667</v>
      </c>
    </row>
    <row r="39" spans="1:55" x14ac:dyDescent="0.25">
      <c r="A39" t="s">
        <v>57</v>
      </c>
      <c r="B39" t="s">
        <v>40</v>
      </c>
      <c r="C39" s="4" t="s">
        <v>43</v>
      </c>
      <c r="D39" t="s">
        <v>69</v>
      </c>
      <c r="E39" s="10">
        <v>6</v>
      </c>
      <c r="F39">
        <v>8</v>
      </c>
      <c r="G39">
        <v>5</v>
      </c>
      <c r="H39">
        <f t="shared" si="5"/>
        <v>6.333333333333333</v>
      </c>
      <c r="I39" s="10">
        <v>0</v>
      </c>
      <c r="J39">
        <v>7</v>
      </c>
      <c r="K39">
        <v>12</v>
      </c>
      <c r="L39">
        <v>8</v>
      </c>
      <c r="M39">
        <v>8</v>
      </c>
      <c r="N39">
        <v>6</v>
      </c>
      <c r="O39">
        <v>7</v>
      </c>
      <c r="P39" s="3">
        <f t="shared" si="0"/>
        <v>8.75</v>
      </c>
      <c r="Q39">
        <f t="shared" si="6"/>
        <v>12</v>
      </c>
      <c r="R39" s="10">
        <v>3</v>
      </c>
      <c r="S39">
        <v>2</v>
      </c>
      <c r="T39">
        <v>3</v>
      </c>
      <c r="U39">
        <v>4</v>
      </c>
      <c r="V39">
        <v>1</v>
      </c>
      <c r="W39">
        <v>0</v>
      </c>
      <c r="X39">
        <v>2</v>
      </c>
      <c r="Y39">
        <f t="shared" si="1"/>
        <v>2.5</v>
      </c>
      <c r="Z39">
        <f t="shared" si="7"/>
        <v>4</v>
      </c>
      <c r="AA39" s="10">
        <v>0</v>
      </c>
      <c r="AB39">
        <v>1</v>
      </c>
      <c r="AC39">
        <v>2</v>
      </c>
      <c r="AD39">
        <v>5</v>
      </c>
      <c r="AE39">
        <v>4</v>
      </c>
      <c r="AF39">
        <v>3</v>
      </c>
      <c r="AG39">
        <v>5</v>
      </c>
      <c r="AH39">
        <f t="shared" si="13"/>
        <v>3</v>
      </c>
      <c r="AI39">
        <f t="shared" si="14"/>
        <v>20</v>
      </c>
      <c r="AJ39" s="10">
        <v>0</v>
      </c>
      <c r="AK39">
        <v>0</v>
      </c>
      <c r="AL39">
        <v>0</v>
      </c>
      <c r="AM39">
        <v>0</v>
      </c>
      <c r="AN39">
        <v>0</v>
      </c>
      <c r="AO39">
        <v>1</v>
      </c>
      <c r="AP39">
        <v>2</v>
      </c>
      <c r="AQ39">
        <f t="shared" si="16"/>
        <v>0</v>
      </c>
      <c r="AR39">
        <f t="shared" si="17"/>
        <v>3</v>
      </c>
      <c r="AS39" s="10">
        <v>1</v>
      </c>
      <c r="AT39">
        <v>1</v>
      </c>
      <c r="AU39">
        <v>1</v>
      </c>
      <c r="AV39">
        <v>2</v>
      </c>
      <c r="AW39">
        <v>1</v>
      </c>
      <c r="AX39">
        <v>1</v>
      </c>
      <c r="AY39">
        <v>0</v>
      </c>
      <c r="AZ39">
        <f t="shared" si="15"/>
        <v>1.25</v>
      </c>
      <c r="BA39">
        <f t="shared" si="4"/>
        <v>7</v>
      </c>
      <c r="BB39" s="10">
        <f>AVERAGE(AH39,AQ39,AZ39)</f>
        <v>1.4166666666666667</v>
      </c>
      <c r="BC39">
        <f>AVERAGE(AI39,AR39,BA39)</f>
        <v>10</v>
      </c>
    </row>
    <row r="40" spans="1:55" x14ac:dyDescent="0.25">
      <c r="A40" t="s">
        <v>57</v>
      </c>
      <c r="B40" t="s">
        <v>40</v>
      </c>
      <c r="C40" s="4" t="s">
        <v>43</v>
      </c>
      <c r="D40" t="s">
        <v>69</v>
      </c>
      <c r="E40" s="10">
        <v>4</v>
      </c>
      <c r="F40">
        <v>6</v>
      </c>
      <c r="G40">
        <v>6</v>
      </c>
      <c r="H40">
        <f t="shared" si="5"/>
        <v>5.333333333333333</v>
      </c>
      <c r="I40" s="10">
        <v>1</v>
      </c>
      <c r="J40">
        <v>2</v>
      </c>
      <c r="K40">
        <v>11</v>
      </c>
      <c r="L40">
        <v>18</v>
      </c>
      <c r="M40">
        <v>11</v>
      </c>
      <c r="N40">
        <v>13</v>
      </c>
      <c r="O40">
        <v>11</v>
      </c>
      <c r="P40">
        <f t="shared" si="0"/>
        <v>10.5</v>
      </c>
      <c r="Q40">
        <f t="shared" si="6"/>
        <v>18</v>
      </c>
      <c r="R40" s="10">
        <v>3</v>
      </c>
      <c r="S40">
        <v>4</v>
      </c>
      <c r="T40">
        <v>5</v>
      </c>
      <c r="U40">
        <v>4</v>
      </c>
      <c r="V40">
        <v>4</v>
      </c>
      <c r="W40">
        <v>6</v>
      </c>
      <c r="X40">
        <v>3</v>
      </c>
      <c r="Y40">
        <f t="shared" si="1"/>
        <v>4.25</v>
      </c>
      <c r="Z40">
        <f t="shared" si="7"/>
        <v>6</v>
      </c>
      <c r="AA40" s="10">
        <v>0</v>
      </c>
      <c r="AB40">
        <v>1</v>
      </c>
      <c r="AC40">
        <v>1</v>
      </c>
      <c r="AD40">
        <v>0</v>
      </c>
      <c r="AE40">
        <v>1</v>
      </c>
      <c r="AF40">
        <v>4</v>
      </c>
      <c r="AG40">
        <v>1</v>
      </c>
      <c r="AH40">
        <f t="shared" si="13"/>
        <v>0.75</v>
      </c>
      <c r="AI40">
        <f t="shared" si="14"/>
        <v>8</v>
      </c>
      <c r="AJ40" s="10">
        <v>0</v>
      </c>
      <c r="AK40">
        <v>0</v>
      </c>
      <c r="AL40">
        <v>0</v>
      </c>
      <c r="AM40">
        <v>1</v>
      </c>
      <c r="AN40">
        <v>1</v>
      </c>
      <c r="AO40">
        <v>0</v>
      </c>
      <c r="AP40">
        <v>0</v>
      </c>
      <c r="AQ40">
        <f t="shared" si="16"/>
        <v>0.5</v>
      </c>
      <c r="AR40">
        <f t="shared" si="17"/>
        <v>2</v>
      </c>
      <c r="AS40" s="1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15"/>
        <v>0</v>
      </c>
      <c r="BA40">
        <f t="shared" si="4"/>
        <v>0</v>
      </c>
      <c r="BB40" s="10">
        <f>AVERAGE(AH40,AQ40,AZ40)</f>
        <v>0.41666666666666669</v>
      </c>
      <c r="BC40">
        <f>AVERAGE(AI40,AR40,BA40)</f>
        <v>3.3333333333333335</v>
      </c>
    </row>
    <row r="41" spans="1:55" x14ac:dyDescent="0.25">
      <c r="A41" t="s">
        <v>57</v>
      </c>
      <c r="B41" t="s">
        <v>40</v>
      </c>
      <c r="C41" s="4" t="s">
        <v>43</v>
      </c>
      <c r="D41" t="s">
        <v>69</v>
      </c>
      <c r="E41" s="10">
        <v>7</v>
      </c>
      <c r="F41">
        <v>7</v>
      </c>
      <c r="G41">
        <v>6</v>
      </c>
      <c r="H41">
        <f t="shared" si="5"/>
        <v>6.666666666666667</v>
      </c>
      <c r="I41" s="10">
        <v>13</v>
      </c>
      <c r="J41">
        <v>30</v>
      </c>
      <c r="K41">
        <v>29</v>
      </c>
      <c r="L41">
        <v>25</v>
      </c>
      <c r="M41">
        <v>6</v>
      </c>
      <c r="N41">
        <v>9</v>
      </c>
      <c r="O41">
        <v>7</v>
      </c>
      <c r="P41">
        <f t="shared" si="0"/>
        <v>22.5</v>
      </c>
      <c r="Q41">
        <f t="shared" si="6"/>
        <v>30</v>
      </c>
      <c r="R41" s="10">
        <v>2</v>
      </c>
      <c r="S41">
        <v>1</v>
      </c>
      <c r="T41">
        <v>2</v>
      </c>
      <c r="U41">
        <v>1</v>
      </c>
      <c r="V41">
        <v>2</v>
      </c>
      <c r="W41">
        <v>2</v>
      </c>
      <c r="X41">
        <v>2</v>
      </c>
      <c r="Y41">
        <f t="shared" si="1"/>
        <v>1.5</v>
      </c>
      <c r="Z41">
        <f t="shared" si="7"/>
        <v>2</v>
      </c>
      <c r="AA41" s="10">
        <v>1</v>
      </c>
      <c r="AB41">
        <v>1</v>
      </c>
      <c r="AC41">
        <v>2</v>
      </c>
      <c r="AD41">
        <v>2</v>
      </c>
      <c r="AE41">
        <v>1</v>
      </c>
      <c r="AF41">
        <v>2</v>
      </c>
      <c r="AG41">
        <v>2</v>
      </c>
      <c r="AH41">
        <f t="shared" si="13"/>
        <v>1.5</v>
      </c>
      <c r="AI41">
        <f t="shared" si="14"/>
        <v>11</v>
      </c>
      <c r="AJ41" s="10">
        <v>0</v>
      </c>
      <c r="AK41">
        <v>2</v>
      </c>
      <c r="AL41">
        <v>5</v>
      </c>
      <c r="AM41">
        <v>4</v>
      </c>
      <c r="AN41">
        <v>1</v>
      </c>
      <c r="AO41">
        <v>0</v>
      </c>
      <c r="AP41">
        <v>0</v>
      </c>
      <c r="AQ41">
        <f t="shared" si="16"/>
        <v>3</v>
      </c>
      <c r="AR41">
        <f t="shared" si="17"/>
        <v>12</v>
      </c>
      <c r="AS41" s="10">
        <v>1</v>
      </c>
      <c r="AT41">
        <v>0</v>
      </c>
      <c r="AU41">
        <v>1</v>
      </c>
      <c r="AV41">
        <v>1</v>
      </c>
      <c r="AW41">
        <v>1</v>
      </c>
      <c r="AX41">
        <v>1</v>
      </c>
      <c r="AY41">
        <v>1</v>
      </c>
      <c r="AZ41">
        <f t="shared" si="15"/>
        <v>0.75</v>
      </c>
      <c r="BA41">
        <f t="shared" si="4"/>
        <v>6</v>
      </c>
      <c r="BB41" s="10">
        <f>AVERAGE(AH41,AQ41,AZ41)</f>
        <v>1.75</v>
      </c>
      <c r="BC41">
        <f>AVERAGE(AI41,AR41,BA41)</f>
        <v>9.6666666666666661</v>
      </c>
    </row>
    <row r="42" spans="1:55" x14ac:dyDescent="0.25">
      <c r="A42" t="s">
        <v>58</v>
      </c>
      <c r="B42" t="s">
        <v>40</v>
      </c>
      <c r="C42" s="4" t="s">
        <v>44</v>
      </c>
      <c r="D42" t="s">
        <v>69</v>
      </c>
      <c r="E42" s="10">
        <v>4</v>
      </c>
      <c r="F42">
        <v>2</v>
      </c>
      <c r="G42">
        <v>1</v>
      </c>
      <c r="H42">
        <f t="shared" si="5"/>
        <v>2.3333333333333335</v>
      </c>
      <c r="I42" s="10">
        <v>1</v>
      </c>
      <c r="J42">
        <v>5</v>
      </c>
      <c r="K42">
        <v>8</v>
      </c>
      <c r="L42">
        <v>10</v>
      </c>
      <c r="M42">
        <v>5</v>
      </c>
      <c r="N42">
        <v>11</v>
      </c>
      <c r="O42">
        <v>8</v>
      </c>
      <c r="P42">
        <f t="shared" si="0"/>
        <v>7</v>
      </c>
      <c r="Q42">
        <f t="shared" si="6"/>
        <v>11</v>
      </c>
      <c r="R42" s="10">
        <v>1</v>
      </c>
      <c r="S42">
        <v>1</v>
      </c>
      <c r="T42">
        <v>2</v>
      </c>
      <c r="U42">
        <v>5</v>
      </c>
      <c r="V42">
        <v>5</v>
      </c>
      <c r="W42">
        <v>4</v>
      </c>
      <c r="X42">
        <v>3</v>
      </c>
      <c r="Y42">
        <f t="shared" si="1"/>
        <v>3.25</v>
      </c>
      <c r="Z42">
        <f t="shared" si="7"/>
        <v>5</v>
      </c>
      <c r="AA42" s="10">
        <v>1</v>
      </c>
      <c r="AB42">
        <v>1</v>
      </c>
      <c r="AC42">
        <v>1</v>
      </c>
      <c r="AD42">
        <v>1</v>
      </c>
      <c r="AE42">
        <v>3</v>
      </c>
      <c r="AF42">
        <v>4</v>
      </c>
      <c r="AG42">
        <v>2</v>
      </c>
      <c r="AH42">
        <f t="shared" si="13"/>
        <v>1.5</v>
      </c>
      <c r="AI42">
        <f t="shared" si="14"/>
        <v>13</v>
      </c>
      <c r="AJ42" s="10">
        <v>0</v>
      </c>
      <c r="AK42">
        <v>0</v>
      </c>
      <c r="AL42">
        <v>1</v>
      </c>
      <c r="AM42">
        <v>2</v>
      </c>
      <c r="AN42">
        <v>6</v>
      </c>
      <c r="AO42">
        <v>0</v>
      </c>
      <c r="AP42">
        <v>0</v>
      </c>
      <c r="AQ42">
        <f t="shared" si="16"/>
        <v>2.25</v>
      </c>
      <c r="AR42">
        <f t="shared" si="17"/>
        <v>9</v>
      </c>
      <c r="AS42" s="10">
        <v>0</v>
      </c>
      <c r="AT42">
        <v>0</v>
      </c>
      <c r="AU42">
        <v>0</v>
      </c>
      <c r="AV42">
        <v>1</v>
      </c>
      <c r="AW42">
        <v>0</v>
      </c>
      <c r="AX42">
        <v>0</v>
      </c>
      <c r="AY42">
        <v>1</v>
      </c>
      <c r="AZ42">
        <f t="shared" si="15"/>
        <v>0.25</v>
      </c>
      <c r="BA42">
        <f t="shared" si="4"/>
        <v>2</v>
      </c>
      <c r="BB42" s="10">
        <f>AVERAGE(AH42,AQ42,AZ42)</f>
        <v>1.3333333333333333</v>
      </c>
      <c r="BC42">
        <f>AVERAGE(AI42,AR42,BA42)</f>
        <v>8</v>
      </c>
    </row>
    <row r="43" spans="1:55" x14ac:dyDescent="0.25">
      <c r="A43" t="s">
        <v>58</v>
      </c>
      <c r="B43" t="s">
        <v>40</v>
      </c>
      <c r="C43" s="4" t="s">
        <v>44</v>
      </c>
      <c r="D43" t="s">
        <v>69</v>
      </c>
      <c r="E43" s="10">
        <v>4</v>
      </c>
      <c r="F43">
        <v>3</v>
      </c>
      <c r="G43">
        <v>2</v>
      </c>
      <c r="H43">
        <f t="shared" si="5"/>
        <v>3</v>
      </c>
      <c r="I43" s="10">
        <v>1</v>
      </c>
      <c r="J43">
        <v>2</v>
      </c>
      <c r="K43">
        <v>3</v>
      </c>
      <c r="L43">
        <v>3</v>
      </c>
      <c r="M43">
        <v>11</v>
      </c>
      <c r="N43">
        <v>20</v>
      </c>
      <c r="O43">
        <v>7</v>
      </c>
      <c r="P43">
        <f t="shared" si="0"/>
        <v>4.75</v>
      </c>
      <c r="Q43">
        <f t="shared" si="6"/>
        <v>20</v>
      </c>
      <c r="R43" s="10">
        <v>1</v>
      </c>
      <c r="S43">
        <v>2</v>
      </c>
      <c r="T43">
        <v>10</v>
      </c>
      <c r="U43">
        <v>12</v>
      </c>
      <c r="V43">
        <v>7</v>
      </c>
      <c r="W43">
        <v>6</v>
      </c>
      <c r="X43">
        <v>6</v>
      </c>
      <c r="Y43">
        <f t="shared" si="1"/>
        <v>7.75</v>
      </c>
      <c r="Z43">
        <f t="shared" si="7"/>
        <v>12</v>
      </c>
      <c r="AA43" s="10">
        <v>0</v>
      </c>
      <c r="AB43">
        <v>0</v>
      </c>
      <c r="AC43">
        <v>0</v>
      </c>
      <c r="AD43">
        <v>1</v>
      </c>
      <c r="AE43">
        <v>2</v>
      </c>
      <c r="AF43">
        <v>0</v>
      </c>
      <c r="AG43">
        <v>0</v>
      </c>
      <c r="AH43">
        <f t="shared" si="13"/>
        <v>0.75</v>
      </c>
      <c r="AI43">
        <f t="shared" si="14"/>
        <v>3</v>
      </c>
      <c r="AJ43" s="10">
        <v>0</v>
      </c>
      <c r="AK43">
        <v>0</v>
      </c>
      <c r="AL43">
        <v>0</v>
      </c>
      <c r="AM43">
        <v>1</v>
      </c>
      <c r="AN43">
        <v>0</v>
      </c>
      <c r="AO43">
        <v>1</v>
      </c>
      <c r="AP43">
        <v>1</v>
      </c>
      <c r="AQ43">
        <f t="shared" si="16"/>
        <v>0.25</v>
      </c>
      <c r="AR43">
        <f t="shared" si="17"/>
        <v>3</v>
      </c>
      <c r="AS43" s="10">
        <v>0</v>
      </c>
      <c r="AT43">
        <v>0</v>
      </c>
      <c r="AU43">
        <v>2</v>
      </c>
      <c r="AV43">
        <v>1</v>
      </c>
      <c r="AW43">
        <v>0</v>
      </c>
      <c r="AX43">
        <v>0</v>
      </c>
      <c r="AY43">
        <v>2</v>
      </c>
      <c r="AZ43">
        <f t="shared" si="15"/>
        <v>0.75</v>
      </c>
      <c r="BA43">
        <f t="shared" si="4"/>
        <v>5</v>
      </c>
      <c r="BB43" s="10">
        <f>AVERAGE(AH43,AQ43,AZ43)</f>
        <v>0.58333333333333337</v>
      </c>
      <c r="BC43">
        <f>AVERAGE(AI43,AR43,BA43)</f>
        <v>3.6666666666666665</v>
      </c>
    </row>
    <row r="44" spans="1:55" x14ac:dyDescent="0.25">
      <c r="A44" t="s">
        <v>58</v>
      </c>
      <c r="B44" t="s">
        <v>40</v>
      </c>
      <c r="C44" s="4" t="s">
        <v>44</v>
      </c>
      <c r="D44" t="s">
        <v>69</v>
      </c>
      <c r="E44" s="10">
        <v>7</v>
      </c>
      <c r="F44">
        <v>4</v>
      </c>
      <c r="G44">
        <v>0</v>
      </c>
      <c r="H44">
        <f t="shared" si="5"/>
        <v>3.6666666666666665</v>
      </c>
      <c r="I44" s="10">
        <v>0</v>
      </c>
      <c r="J44">
        <v>2</v>
      </c>
      <c r="K44">
        <v>4</v>
      </c>
      <c r="L44">
        <v>8</v>
      </c>
      <c r="M44">
        <v>17</v>
      </c>
      <c r="N44">
        <v>15</v>
      </c>
      <c r="O44">
        <v>16</v>
      </c>
      <c r="P44">
        <f t="shared" si="0"/>
        <v>7.75</v>
      </c>
      <c r="Q44">
        <f t="shared" si="6"/>
        <v>17</v>
      </c>
      <c r="R44" s="10">
        <v>4</v>
      </c>
      <c r="S44">
        <v>9</v>
      </c>
      <c r="T44">
        <v>10</v>
      </c>
      <c r="U44">
        <v>13</v>
      </c>
      <c r="V44">
        <v>14</v>
      </c>
      <c r="W44">
        <v>19</v>
      </c>
      <c r="X44">
        <v>13</v>
      </c>
      <c r="Y44">
        <f t="shared" si="1"/>
        <v>11.5</v>
      </c>
      <c r="Z44">
        <f t="shared" si="7"/>
        <v>19</v>
      </c>
      <c r="AA44" s="10">
        <v>0</v>
      </c>
      <c r="AB44">
        <v>5</v>
      </c>
      <c r="AC44">
        <v>1</v>
      </c>
      <c r="AD44">
        <v>4</v>
      </c>
      <c r="AE44">
        <v>1</v>
      </c>
      <c r="AF44">
        <v>2</v>
      </c>
      <c r="AG44">
        <v>3</v>
      </c>
      <c r="AH44">
        <f t="shared" si="13"/>
        <v>2.75</v>
      </c>
      <c r="AI44">
        <f t="shared" si="14"/>
        <v>16</v>
      </c>
      <c r="AJ44" s="10">
        <v>0</v>
      </c>
      <c r="AK44">
        <v>1</v>
      </c>
      <c r="AL44">
        <v>2</v>
      </c>
      <c r="AM44">
        <v>6</v>
      </c>
      <c r="AN44">
        <v>2</v>
      </c>
      <c r="AO44">
        <v>0</v>
      </c>
      <c r="AP44">
        <v>0</v>
      </c>
      <c r="AQ44">
        <f t="shared" si="16"/>
        <v>2.75</v>
      </c>
      <c r="AR44">
        <f t="shared" si="17"/>
        <v>11</v>
      </c>
      <c r="AS44" s="10">
        <v>1</v>
      </c>
      <c r="AT44">
        <v>1</v>
      </c>
      <c r="AU44">
        <v>1</v>
      </c>
      <c r="AV44">
        <v>1</v>
      </c>
      <c r="AW44">
        <v>1</v>
      </c>
      <c r="AX44">
        <v>1</v>
      </c>
      <c r="AY44">
        <v>0</v>
      </c>
      <c r="AZ44">
        <f t="shared" si="15"/>
        <v>1</v>
      </c>
      <c r="BA44">
        <f t="shared" si="4"/>
        <v>6</v>
      </c>
      <c r="BB44" s="10">
        <f>AVERAGE(AH44,AQ44,AZ44)</f>
        <v>2.1666666666666665</v>
      </c>
      <c r="BC44">
        <f>AVERAGE(AI44,AR44,BA44)</f>
        <v>11</v>
      </c>
    </row>
    <row r="45" spans="1:55" x14ac:dyDescent="0.25">
      <c r="A45" t="s">
        <v>59</v>
      </c>
      <c r="B45" t="s">
        <v>40</v>
      </c>
      <c r="C45" s="4" t="s">
        <v>45</v>
      </c>
      <c r="D45" t="s">
        <v>69</v>
      </c>
      <c r="E45" s="10">
        <v>4</v>
      </c>
      <c r="F45">
        <v>1</v>
      </c>
      <c r="G45">
        <v>3</v>
      </c>
      <c r="H45">
        <f t="shared" si="5"/>
        <v>2.6666666666666665</v>
      </c>
      <c r="I45" s="10">
        <v>0</v>
      </c>
      <c r="J45">
        <v>0</v>
      </c>
      <c r="K45">
        <v>0</v>
      </c>
      <c r="L45">
        <v>0</v>
      </c>
      <c r="M45">
        <v>6</v>
      </c>
      <c r="N45">
        <v>10</v>
      </c>
      <c r="O45">
        <v>16</v>
      </c>
      <c r="P45">
        <f t="shared" si="0"/>
        <v>1.5</v>
      </c>
      <c r="Q45">
        <f t="shared" si="6"/>
        <v>16</v>
      </c>
      <c r="R45" s="10">
        <v>1</v>
      </c>
      <c r="S45">
        <v>1</v>
      </c>
      <c r="T45">
        <v>3</v>
      </c>
      <c r="U45">
        <v>1</v>
      </c>
      <c r="V45">
        <v>0</v>
      </c>
      <c r="W45">
        <v>1</v>
      </c>
      <c r="X45">
        <v>0</v>
      </c>
      <c r="Y45">
        <f t="shared" si="1"/>
        <v>1.25</v>
      </c>
      <c r="Z45">
        <f t="shared" si="7"/>
        <v>3</v>
      </c>
      <c r="AA45" s="10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f t="shared" si="13"/>
        <v>0</v>
      </c>
      <c r="AI45">
        <f t="shared" si="14"/>
        <v>0</v>
      </c>
      <c r="AJ45" s="10">
        <v>0</v>
      </c>
      <c r="AK45">
        <v>0</v>
      </c>
      <c r="AL45">
        <v>0</v>
      </c>
      <c r="AM45">
        <v>1</v>
      </c>
      <c r="AN45">
        <v>0</v>
      </c>
      <c r="AO45">
        <v>0</v>
      </c>
      <c r="AP45">
        <v>0</v>
      </c>
      <c r="AQ45">
        <f t="shared" si="16"/>
        <v>0.25</v>
      </c>
      <c r="AR45">
        <f t="shared" si="17"/>
        <v>1</v>
      </c>
      <c r="AS45" s="10">
        <v>0</v>
      </c>
      <c r="AT45">
        <v>0</v>
      </c>
      <c r="AU45">
        <v>1</v>
      </c>
      <c r="AV45">
        <v>0</v>
      </c>
      <c r="AW45">
        <v>1</v>
      </c>
      <c r="AX45">
        <v>0</v>
      </c>
      <c r="AY45">
        <v>0</v>
      </c>
      <c r="AZ45">
        <f t="shared" si="15"/>
        <v>0.5</v>
      </c>
      <c r="BA45">
        <f t="shared" si="4"/>
        <v>2</v>
      </c>
      <c r="BB45" s="10">
        <f>AVERAGE(AH45,AQ45,AZ45)</f>
        <v>0.25</v>
      </c>
      <c r="BC45">
        <f>AVERAGE(AI45,AR45,BA45)</f>
        <v>1</v>
      </c>
    </row>
    <row r="46" spans="1:55" x14ac:dyDescent="0.25">
      <c r="A46" t="s">
        <v>59</v>
      </c>
      <c r="B46" t="s">
        <v>40</v>
      </c>
      <c r="C46" s="4" t="s">
        <v>45</v>
      </c>
      <c r="D46" t="s">
        <v>69</v>
      </c>
      <c r="E46" s="10">
        <v>3</v>
      </c>
      <c r="F46">
        <v>2</v>
      </c>
      <c r="G46">
        <v>3</v>
      </c>
      <c r="H46">
        <f t="shared" si="5"/>
        <v>2.6666666666666665</v>
      </c>
      <c r="I46" s="10">
        <v>0</v>
      </c>
      <c r="J46">
        <v>1</v>
      </c>
      <c r="K46">
        <v>0</v>
      </c>
      <c r="L46">
        <v>3</v>
      </c>
      <c r="M46">
        <v>14</v>
      </c>
      <c r="N46">
        <v>13</v>
      </c>
      <c r="O46">
        <v>18</v>
      </c>
      <c r="P46">
        <f t="shared" si="0"/>
        <v>4.5</v>
      </c>
      <c r="Q46">
        <f t="shared" si="6"/>
        <v>18</v>
      </c>
      <c r="R46" s="10">
        <v>0</v>
      </c>
      <c r="S46">
        <v>1</v>
      </c>
      <c r="T46">
        <v>4</v>
      </c>
      <c r="U46">
        <v>7</v>
      </c>
      <c r="V46">
        <v>6</v>
      </c>
      <c r="W46">
        <v>3</v>
      </c>
      <c r="X46">
        <v>4</v>
      </c>
      <c r="Y46">
        <f t="shared" si="1"/>
        <v>4.5</v>
      </c>
      <c r="Z46">
        <f t="shared" si="7"/>
        <v>7</v>
      </c>
      <c r="AA46" s="10">
        <v>0</v>
      </c>
      <c r="AB46">
        <v>0</v>
      </c>
      <c r="AC46">
        <v>0</v>
      </c>
      <c r="AD46">
        <v>0</v>
      </c>
      <c r="AE46">
        <v>2</v>
      </c>
      <c r="AF46">
        <v>4</v>
      </c>
      <c r="AG46">
        <v>2</v>
      </c>
      <c r="AH46">
        <f t="shared" si="13"/>
        <v>0.5</v>
      </c>
      <c r="AI46">
        <f t="shared" si="14"/>
        <v>8</v>
      </c>
      <c r="AJ46" s="10">
        <v>0</v>
      </c>
      <c r="AK46">
        <v>1</v>
      </c>
      <c r="AL46">
        <v>1</v>
      </c>
      <c r="AM46">
        <v>2</v>
      </c>
      <c r="AN46">
        <v>2</v>
      </c>
      <c r="AO46">
        <v>2</v>
      </c>
      <c r="AP46">
        <v>2</v>
      </c>
      <c r="AQ46">
        <f t="shared" si="16"/>
        <v>1.5</v>
      </c>
      <c r="AR46">
        <f t="shared" si="17"/>
        <v>10</v>
      </c>
      <c r="AS46" s="10">
        <v>0</v>
      </c>
      <c r="AT46">
        <v>0</v>
      </c>
      <c r="AU46">
        <v>1</v>
      </c>
      <c r="AV46">
        <v>1</v>
      </c>
      <c r="AW46">
        <v>4</v>
      </c>
      <c r="AX46">
        <v>2</v>
      </c>
      <c r="AY46">
        <v>5</v>
      </c>
      <c r="AZ46">
        <f t="shared" si="15"/>
        <v>1.5</v>
      </c>
      <c r="BA46">
        <f t="shared" si="4"/>
        <v>13</v>
      </c>
      <c r="BB46" s="10">
        <f>AVERAGE(AH46,AQ46,AZ46)</f>
        <v>1.1666666666666667</v>
      </c>
      <c r="BC46">
        <f>AVERAGE(AI46,AR46,BA46)</f>
        <v>10.333333333333334</v>
      </c>
    </row>
    <row r="47" spans="1:55" x14ac:dyDescent="0.25">
      <c r="A47" t="s">
        <v>59</v>
      </c>
      <c r="B47" t="s">
        <v>40</v>
      </c>
      <c r="C47" s="4" t="s">
        <v>45</v>
      </c>
      <c r="D47" t="s">
        <v>69</v>
      </c>
      <c r="E47" s="10">
        <v>1</v>
      </c>
      <c r="F47">
        <v>2</v>
      </c>
      <c r="G47">
        <v>1</v>
      </c>
      <c r="H47">
        <f t="shared" si="5"/>
        <v>1.3333333333333333</v>
      </c>
      <c r="I47" s="10">
        <v>0</v>
      </c>
      <c r="J47">
        <v>0</v>
      </c>
      <c r="K47">
        <v>0</v>
      </c>
      <c r="L47">
        <v>4</v>
      </c>
      <c r="M47">
        <v>7</v>
      </c>
      <c r="N47">
        <v>6</v>
      </c>
      <c r="O47">
        <v>11</v>
      </c>
      <c r="P47">
        <f t="shared" ref="P47:P68" si="18">AVERAGE(J47:M47)</f>
        <v>2.75</v>
      </c>
      <c r="Q47">
        <f t="shared" ref="Q47:Q68" si="19">MAX(I47:O47)</f>
        <v>11</v>
      </c>
      <c r="R47" s="10">
        <v>0</v>
      </c>
      <c r="S47">
        <v>0</v>
      </c>
      <c r="T47">
        <v>0</v>
      </c>
      <c r="U47">
        <v>0</v>
      </c>
      <c r="V47">
        <v>2</v>
      </c>
      <c r="W47">
        <v>2</v>
      </c>
      <c r="X47">
        <v>0</v>
      </c>
      <c r="Y47">
        <f t="shared" si="1"/>
        <v>0.5</v>
      </c>
      <c r="Z47">
        <f t="shared" si="7"/>
        <v>2</v>
      </c>
      <c r="AA47" s="10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f t="shared" si="13"/>
        <v>0</v>
      </c>
      <c r="AI47">
        <f t="shared" si="14"/>
        <v>0</v>
      </c>
      <c r="AJ47" s="10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f t="shared" si="16"/>
        <v>0</v>
      </c>
      <c r="AR47">
        <f t="shared" si="17"/>
        <v>0</v>
      </c>
      <c r="AS47" s="10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15"/>
        <v>0</v>
      </c>
      <c r="BA47">
        <f t="shared" si="4"/>
        <v>0</v>
      </c>
      <c r="BB47" s="10">
        <f>AVERAGE(AH47,AQ47,AZ47)</f>
        <v>0</v>
      </c>
      <c r="BC47">
        <f>AVERAGE(AI47,AR47,BA47)</f>
        <v>0</v>
      </c>
    </row>
    <row r="48" spans="1:55" x14ac:dyDescent="0.25">
      <c r="A48" t="s">
        <v>60</v>
      </c>
      <c r="B48" t="s">
        <v>40</v>
      </c>
      <c r="C48" s="4" t="s">
        <v>46</v>
      </c>
      <c r="D48" t="s">
        <v>70</v>
      </c>
      <c r="E48" s="10">
        <v>5</v>
      </c>
      <c r="F48">
        <v>7</v>
      </c>
      <c r="G48">
        <v>7</v>
      </c>
      <c r="H48">
        <f t="shared" si="5"/>
        <v>6.333333333333333</v>
      </c>
      <c r="I48" s="10">
        <v>4</v>
      </c>
      <c r="J48">
        <v>14</v>
      </c>
      <c r="K48">
        <v>26</v>
      </c>
      <c r="L48">
        <v>24</v>
      </c>
      <c r="M48">
        <v>19</v>
      </c>
      <c r="N48">
        <v>17</v>
      </c>
      <c r="O48">
        <v>20</v>
      </c>
      <c r="P48">
        <f t="shared" si="18"/>
        <v>20.75</v>
      </c>
      <c r="Q48">
        <f t="shared" si="19"/>
        <v>26</v>
      </c>
      <c r="R48" s="10">
        <v>3</v>
      </c>
      <c r="S48">
        <v>10</v>
      </c>
      <c r="T48">
        <v>8</v>
      </c>
      <c r="U48">
        <v>8</v>
      </c>
      <c r="V48">
        <v>5</v>
      </c>
      <c r="W48">
        <v>6</v>
      </c>
      <c r="X48">
        <v>4</v>
      </c>
      <c r="Y48">
        <f t="shared" si="1"/>
        <v>7.75</v>
      </c>
      <c r="Z48">
        <f t="shared" si="7"/>
        <v>10</v>
      </c>
      <c r="AA48" s="10">
        <v>0</v>
      </c>
      <c r="AB48">
        <v>1</v>
      </c>
      <c r="AC48">
        <v>1</v>
      </c>
      <c r="AD48">
        <v>1</v>
      </c>
      <c r="AE48">
        <v>2</v>
      </c>
      <c r="AF48">
        <v>1</v>
      </c>
      <c r="AG48">
        <v>3</v>
      </c>
      <c r="AH48">
        <f t="shared" si="13"/>
        <v>1.25</v>
      </c>
      <c r="AI48">
        <f t="shared" si="14"/>
        <v>9</v>
      </c>
      <c r="AJ48" s="10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f t="shared" si="16"/>
        <v>0</v>
      </c>
      <c r="AR48">
        <f t="shared" si="17"/>
        <v>0</v>
      </c>
      <c r="AS48" s="10">
        <v>0</v>
      </c>
      <c r="AT48">
        <v>0</v>
      </c>
      <c r="AU48">
        <v>1</v>
      </c>
      <c r="AV48">
        <v>0</v>
      </c>
      <c r="AW48">
        <v>2</v>
      </c>
      <c r="AX48">
        <v>1</v>
      </c>
      <c r="AY48">
        <v>1</v>
      </c>
      <c r="AZ48">
        <f t="shared" si="15"/>
        <v>0.75</v>
      </c>
      <c r="BA48">
        <f t="shared" si="4"/>
        <v>5</v>
      </c>
      <c r="BB48" s="10">
        <f>AVERAGE(AH48,AQ48,AZ48)</f>
        <v>0.66666666666666663</v>
      </c>
      <c r="BC48">
        <f>AVERAGE(AI48,AR48,BA48)</f>
        <v>4.666666666666667</v>
      </c>
    </row>
    <row r="49" spans="1:55" x14ac:dyDescent="0.25">
      <c r="A49" t="s">
        <v>60</v>
      </c>
      <c r="B49" t="s">
        <v>40</v>
      </c>
      <c r="C49" s="4" t="s">
        <v>46</v>
      </c>
      <c r="D49" t="s">
        <v>70</v>
      </c>
      <c r="E49" s="10">
        <v>4</v>
      </c>
      <c r="F49">
        <v>4</v>
      </c>
      <c r="G49">
        <v>6</v>
      </c>
      <c r="H49">
        <f t="shared" si="5"/>
        <v>4.666666666666667</v>
      </c>
      <c r="I49" s="10">
        <v>0</v>
      </c>
      <c r="J49">
        <v>1</v>
      </c>
      <c r="K49">
        <v>1</v>
      </c>
      <c r="L49">
        <v>12</v>
      </c>
      <c r="M49">
        <v>17</v>
      </c>
      <c r="N49">
        <v>25</v>
      </c>
      <c r="O49">
        <v>24</v>
      </c>
      <c r="P49">
        <f t="shared" si="18"/>
        <v>7.75</v>
      </c>
      <c r="Q49">
        <f t="shared" si="19"/>
        <v>25</v>
      </c>
      <c r="R49" s="10">
        <v>3</v>
      </c>
      <c r="S49">
        <v>7</v>
      </c>
      <c r="T49">
        <v>14</v>
      </c>
      <c r="U49">
        <v>11</v>
      </c>
      <c r="V49">
        <v>5</v>
      </c>
      <c r="W49">
        <v>4</v>
      </c>
      <c r="X49">
        <v>5</v>
      </c>
      <c r="Y49">
        <f t="shared" si="1"/>
        <v>9.25</v>
      </c>
      <c r="Z49">
        <f t="shared" si="7"/>
        <v>14</v>
      </c>
      <c r="AA49" s="10">
        <v>0</v>
      </c>
      <c r="AB49">
        <v>0</v>
      </c>
      <c r="AC49">
        <v>0</v>
      </c>
      <c r="AD49">
        <v>1</v>
      </c>
      <c r="AE49">
        <v>1</v>
      </c>
      <c r="AF49">
        <v>1</v>
      </c>
      <c r="AG49">
        <v>1</v>
      </c>
      <c r="AH49">
        <f t="shared" si="13"/>
        <v>0.5</v>
      </c>
      <c r="AI49">
        <f t="shared" si="14"/>
        <v>4</v>
      </c>
      <c r="AJ49" s="10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f t="shared" si="16"/>
        <v>0</v>
      </c>
      <c r="AR49">
        <f t="shared" si="17"/>
        <v>0</v>
      </c>
      <c r="AS49" s="10">
        <v>0</v>
      </c>
      <c r="AT49">
        <v>0</v>
      </c>
      <c r="AU49">
        <v>0</v>
      </c>
      <c r="AV49">
        <v>0</v>
      </c>
      <c r="AW49">
        <v>1</v>
      </c>
      <c r="AX49">
        <v>1</v>
      </c>
      <c r="AY49">
        <v>1</v>
      </c>
      <c r="AZ49">
        <f t="shared" si="15"/>
        <v>0.25</v>
      </c>
      <c r="BA49">
        <f t="shared" si="4"/>
        <v>3</v>
      </c>
      <c r="BB49" s="10">
        <f>AVERAGE(AH49,AQ49,AZ49)</f>
        <v>0.25</v>
      </c>
      <c r="BC49">
        <f>AVERAGE(AI49,AR49,BA49)</f>
        <v>2.3333333333333335</v>
      </c>
    </row>
    <row r="50" spans="1:55" x14ac:dyDescent="0.25">
      <c r="A50" t="s">
        <v>60</v>
      </c>
      <c r="B50" t="s">
        <v>40</v>
      </c>
      <c r="C50" s="4" t="s">
        <v>46</v>
      </c>
      <c r="D50" t="s">
        <v>70</v>
      </c>
      <c r="E50" s="10">
        <v>5</v>
      </c>
      <c r="F50">
        <v>8</v>
      </c>
      <c r="G50">
        <v>5</v>
      </c>
      <c r="H50">
        <f t="shared" si="5"/>
        <v>6</v>
      </c>
      <c r="I50" s="10">
        <v>8</v>
      </c>
      <c r="J50">
        <v>39</v>
      </c>
      <c r="K50">
        <v>40</v>
      </c>
      <c r="L50">
        <v>28</v>
      </c>
      <c r="M50">
        <v>23</v>
      </c>
      <c r="N50">
        <v>19</v>
      </c>
      <c r="O50">
        <v>17</v>
      </c>
      <c r="P50">
        <f t="shared" si="18"/>
        <v>32.5</v>
      </c>
      <c r="Q50">
        <f t="shared" si="19"/>
        <v>40</v>
      </c>
      <c r="R50" s="10">
        <v>2</v>
      </c>
      <c r="S50">
        <v>2</v>
      </c>
      <c r="T50">
        <v>3</v>
      </c>
      <c r="U50">
        <v>8</v>
      </c>
      <c r="V50">
        <v>5</v>
      </c>
      <c r="W50">
        <v>6</v>
      </c>
      <c r="X50">
        <v>3</v>
      </c>
      <c r="Y50">
        <f t="shared" si="1"/>
        <v>4.5</v>
      </c>
      <c r="Z50">
        <f t="shared" si="7"/>
        <v>8</v>
      </c>
      <c r="AA50" s="10">
        <v>1</v>
      </c>
      <c r="AB50">
        <v>0</v>
      </c>
      <c r="AC50">
        <v>2</v>
      </c>
      <c r="AD50">
        <v>1</v>
      </c>
      <c r="AE50">
        <v>1</v>
      </c>
      <c r="AF50">
        <v>0</v>
      </c>
      <c r="AG50">
        <v>3</v>
      </c>
      <c r="AH50">
        <f t="shared" ref="AH50:AH68" si="20">AVERAGE(AB50:AE50)</f>
        <v>1</v>
      </c>
      <c r="AI50">
        <f t="shared" ref="AI50:AI68" si="21">SUM(AA50:AG50)</f>
        <v>8</v>
      </c>
      <c r="AJ50" s="1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f t="shared" si="16"/>
        <v>0</v>
      </c>
      <c r="AR50">
        <f t="shared" si="17"/>
        <v>0</v>
      </c>
      <c r="AS50" s="10">
        <v>0</v>
      </c>
      <c r="AT50">
        <v>0</v>
      </c>
      <c r="AU50">
        <v>0</v>
      </c>
      <c r="AV50">
        <v>0</v>
      </c>
      <c r="AW50">
        <v>2</v>
      </c>
      <c r="AX50">
        <v>1</v>
      </c>
      <c r="AY50">
        <v>1</v>
      </c>
      <c r="AZ50">
        <f t="shared" si="15"/>
        <v>0.5</v>
      </c>
      <c r="BA50">
        <f t="shared" si="4"/>
        <v>4</v>
      </c>
      <c r="BB50" s="10">
        <f>AVERAGE(AH50,AQ50,AZ50)</f>
        <v>0.5</v>
      </c>
      <c r="BC50">
        <f>AVERAGE(AI50,AR50,BA50)</f>
        <v>4</v>
      </c>
    </row>
    <row r="51" spans="1:55" x14ac:dyDescent="0.25">
      <c r="A51" t="s">
        <v>61</v>
      </c>
      <c r="B51" t="s">
        <v>40</v>
      </c>
      <c r="C51" s="4" t="s">
        <v>47</v>
      </c>
      <c r="D51" t="s">
        <v>70</v>
      </c>
      <c r="E51" s="10">
        <v>6</v>
      </c>
      <c r="F51">
        <v>2</v>
      </c>
      <c r="G51">
        <v>4</v>
      </c>
      <c r="H51">
        <f t="shared" si="5"/>
        <v>4</v>
      </c>
      <c r="I51" s="10">
        <v>0</v>
      </c>
      <c r="J51">
        <v>3</v>
      </c>
      <c r="K51">
        <v>22</v>
      </c>
      <c r="L51">
        <v>43</v>
      </c>
      <c r="M51">
        <v>35</v>
      </c>
      <c r="N51">
        <v>49</v>
      </c>
      <c r="O51">
        <v>34</v>
      </c>
      <c r="P51">
        <f t="shared" si="18"/>
        <v>25.75</v>
      </c>
      <c r="Q51">
        <f t="shared" si="19"/>
        <v>49</v>
      </c>
      <c r="R51" s="10">
        <v>1</v>
      </c>
      <c r="S51">
        <v>0</v>
      </c>
      <c r="T51">
        <v>2</v>
      </c>
      <c r="U51">
        <v>3</v>
      </c>
      <c r="V51">
        <v>7</v>
      </c>
      <c r="W51">
        <v>4</v>
      </c>
      <c r="X51">
        <v>3</v>
      </c>
      <c r="Y51">
        <f t="shared" si="1"/>
        <v>3</v>
      </c>
      <c r="Z51">
        <f t="shared" si="7"/>
        <v>7</v>
      </c>
      <c r="AA51" s="10">
        <v>0</v>
      </c>
      <c r="AB51">
        <v>0</v>
      </c>
      <c r="AC51">
        <v>0</v>
      </c>
      <c r="AD51">
        <v>1</v>
      </c>
      <c r="AE51">
        <v>0</v>
      </c>
      <c r="AF51">
        <v>1</v>
      </c>
      <c r="AG51">
        <v>0</v>
      </c>
      <c r="AH51">
        <f t="shared" si="20"/>
        <v>0.25</v>
      </c>
      <c r="AI51">
        <f t="shared" si="21"/>
        <v>2</v>
      </c>
      <c r="AJ51" s="10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1</v>
      </c>
      <c r="AQ51">
        <f t="shared" si="16"/>
        <v>0</v>
      </c>
      <c r="AR51">
        <f t="shared" si="17"/>
        <v>1</v>
      </c>
      <c r="AS51" s="10">
        <v>0</v>
      </c>
      <c r="AT51">
        <v>0</v>
      </c>
      <c r="AU51">
        <v>0</v>
      </c>
      <c r="AV51">
        <v>0</v>
      </c>
      <c r="AW51">
        <v>1</v>
      </c>
      <c r="AX51">
        <v>1</v>
      </c>
      <c r="AY51">
        <v>0</v>
      </c>
      <c r="AZ51">
        <f t="shared" si="15"/>
        <v>0.25</v>
      </c>
      <c r="BA51">
        <f t="shared" si="4"/>
        <v>2</v>
      </c>
      <c r="BB51" s="10">
        <f>AVERAGE(AH51,AQ51,AZ51)</f>
        <v>0.16666666666666666</v>
      </c>
      <c r="BC51">
        <f>AVERAGE(AI51,AR51,BA51)</f>
        <v>1.6666666666666667</v>
      </c>
    </row>
    <row r="52" spans="1:55" x14ac:dyDescent="0.25">
      <c r="A52" t="s">
        <v>61</v>
      </c>
      <c r="B52" t="s">
        <v>40</v>
      </c>
      <c r="C52" s="4" t="s">
        <v>47</v>
      </c>
      <c r="D52" t="s">
        <v>70</v>
      </c>
      <c r="E52" s="10">
        <v>7</v>
      </c>
      <c r="F52">
        <v>3</v>
      </c>
      <c r="G52">
        <v>9</v>
      </c>
      <c r="H52">
        <f t="shared" si="5"/>
        <v>6.333333333333333</v>
      </c>
      <c r="I52" s="10">
        <v>7</v>
      </c>
      <c r="J52">
        <v>29</v>
      </c>
      <c r="K52">
        <v>24</v>
      </c>
      <c r="L52">
        <v>22</v>
      </c>
      <c r="M52">
        <v>26</v>
      </c>
      <c r="N52">
        <v>31</v>
      </c>
      <c r="O52">
        <v>26</v>
      </c>
      <c r="P52">
        <f t="shared" si="18"/>
        <v>25.25</v>
      </c>
      <c r="Q52">
        <f t="shared" si="19"/>
        <v>31</v>
      </c>
      <c r="R52" s="10">
        <v>1</v>
      </c>
      <c r="S52">
        <v>1</v>
      </c>
      <c r="T52">
        <v>9</v>
      </c>
      <c r="U52">
        <v>9</v>
      </c>
      <c r="V52">
        <v>25</v>
      </c>
      <c r="W52">
        <v>11</v>
      </c>
      <c r="X52">
        <v>13</v>
      </c>
      <c r="Y52">
        <f t="shared" si="1"/>
        <v>11</v>
      </c>
      <c r="Z52">
        <f t="shared" si="7"/>
        <v>25</v>
      </c>
      <c r="AA52" s="10">
        <v>0</v>
      </c>
      <c r="AB52">
        <v>0</v>
      </c>
      <c r="AC52">
        <v>1</v>
      </c>
      <c r="AD52">
        <v>0</v>
      </c>
      <c r="AE52">
        <v>1</v>
      </c>
      <c r="AF52">
        <v>0</v>
      </c>
      <c r="AG52">
        <v>1</v>
      </c>
      <c r="AH52">
        <f t="shared" si="20"/>
        <v>0.5</v>
      </c>
      <c r="AI52">
        <f t="shared" si="21"/>
        <v>3</v>
      </c>
      <c r="AJ52" s="10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f t="shared" si="16"/>
        <v>0</v>
      </c>
      <c r="AR52">
        <f t="shared" si="17"/>
        <v>0</v>
      </c>
      <c r="AS52" s="10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15"/>
        <v>0</v>
      </c>
      <c r="BA52">
        <f t="shared" si="4"/>
        <v>0</v>
      </c>
      <c r="BB52" s="10">
        <f>AVERAGE(AH52,AQ52,AZ52)</f>
        <v>0.16666666666666666</v>
      </c>
      <c r="BC52">
        <f>AVERAGE(AI52,AR52,BA52)</f>
        <v>1</v>
      </c>
    </row>
    <row r="53" spans="1:55" x14ac:dyDescent="0.25">
      <c r="A53" t="s">
        <v>61</v>
      </c>
      <c r="B53" t="s">
        <v>40</v>
      </c>
      <c r="C53" s="4" t="s">
        <v>47</v>
      </c>
      <c r="D53" t="s">
        <v>70</v>
      </c>
      <c r="E53" s="10">
        <v>4</v>
      </c>
      <c r="F53">
        <v>1</v>
      </c>
      <c r="G53">
        <v>3</v>
      </c>
      <c r="H53">
        <f t="shared" si="5"/>
        <v>2.6666666666666665</v>
      </c>
      <c r="I53" s="10">
        <v>0</v>
      </c>
      <c r="J53">
        <v>2</v>
      </c>
      <c r="K53">
        <v>20</v>
      </c>
      <c r="L53">
        <v>24</v>
      </c>
      <c r="M53">
        <v>51</v>
      </c>
      <c r="N53">
        <v>47</v>
      </c>
      <c r="O53">
        <v>30</v>
      </c>
      <c r="P53">
        <f t="shared" si="18"/>
        <v>24.25</v>
      </c>
      <c r="Q53">
        <f t="shared" si="19"/>
        <v>51</v>
      </c>
      <c r="R53" s="10">
        <v>1</v>
      </c>
      <c r="S53">
        <v>2</v>
      </c>
      <c r="T53">
        <v>6</v>
      </c>
      <c r="U53">
        <v>10</v>
      </c>
      <c r="V53">
        <v>10</v>
      </c>
      <c r="W53">
        <v>7</v>
      </c>
      <c r="X53">
        <v>8</v>
      </c>
      <c r="Y53">
        <f t="shared" si="1"/>
        <v>7</v>
      </c>
      <c r="Z53">
        <f t="shared" si="7"/>
        <v>10</v>
      </c>
      <c r="AA53" s="10">
        <v>1</v>
      </c>
      <c r="AB53">
        <v>1</v>
      </c>
      <c r="AC53">
        <v>1</v>
      </c>
      <c r="AD53">
        <v>3</v>
      </c>
      <c r="AE53">
        <v>2</v>
      </c>
      <c r="AF53">
        <v>2</v>
      </c>
      <c r="AG53">
        <v>0</v>
      </c>
      <c r="AH53">
        <f t="shared" si="20"/>
        <v>1.75</v>
      </c>
      <c r="AI53">
        <f t="shared" si="21"/>
        <v>10</v>
      </c>
      <c r="AJ53" s="10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f t="shared" si="16"/>
        <v>0</v>
      </c>
      <c r="AR53">
        <f t="shared" si="17"/>
        <v>0</v>
      </c>
      <c r="AS53" s="10">
        <v>0</v>
      </c>
      <c r="AT53">
        <v>1</v>
      </c>
      <c r="AU53">
        <v>0</v>
      </c>
      <c r="AV53">
        <v>0</v>
      </c>
      <c r="AW53">
        <v>2</v>
      </c>
      <c r="AX53">
        <v>0</v>
      </c>
      <c r="AY53">
        <v>2</v>
      </c>
      <c r="AZ53">
        <f t="shared" si="15"/>
        <v>0.75</v>
      </c>
      <c r="BA53">
        <f t="shared" si="4"/>
        <v>5</v>
      </c>
      <c r="BB53" s="10">
        <f>AVERAGE(AH53,AQ53,AZ53)</f>
        <v>0.83333333333333337</v>
      </c>
      <c r="BC53">
        <f>AVERAGE(AI53,AR53,BA53)</f>
        <v>5</v>
      </c>
    </row>
    <row r="54" spans="1:55" x14ac:dyDescent="0.25">
      <c r="A54" t="s">
        <v>62</v>
      </c>
      <c r="B54" t="s">
        <v>40</v>
      </c>
      <c r="C54" s="4" t="s">
        <v>48</v>
      </c>
      <c r="D54" t="s">
        <v>71</v>
      </c>
      <c r="E54" s="10">
        <v>23</v>
      </c>
      <c r="F54">
        <v>17</v>
      </c>
      <c r="G54">
        <v>8</v>
      </c>
      <c r="H54">
        <f t="shared" si="5"/>
        <v>16</v>
      </c>
      <c r="I54" s="10">
        <v>0</v>
      </c>
      <c r="J54">
        <v>0</v>
      </c>
      <c r="K54">
        <v>3</v>
      </c>
      <c r="L54">
        <v>6</v>
      </c>
      <c r="M54">
        <v>3</v>
      </c>
      <c r="N54">
        <v>4</v>
      </c>
      <c r="O54">
        <v>5</v>
      </c>
      <c r="P54">
        <f t="shared" si="18"/>
        <v>3</v>
      </c>
      <c r="Q54">
        <f t="shared" si="19"/>
        <v>6</v>
      </c>
      <c r="R54" s="10">
        <v>23</v>
      </c>
      <c r="S54">
        <v>26</v>
      </c>
      <c r="T54">
        <v>31</v>
      </c>
      <c r="U54">
        <v>40</v>
      </c>
      <c r="V54">
        <v>40</v>
      </c>
      <c r="W54">
        <v>23</v>
      </c>
      <c r="X54">
        <v>21</v>
      </c>
      <c r="Y54">
        <f t="shared" si="1"/>
        <v>34.25</v>
      </c>
      <c r="Z54">
        <f t="shared" si="7"/>
        <v>40</v>
      </c>
      <c r="AA54" s="10">
        <v>0</v>
      </c>
      <c r="AB54">
        <v>0</v>
      </c>
      <c r="AC54">
        <v>2</v>
      </c>
      <c r="AD54">
        <v>1</v>
      </c>
      <c r="AE54">
        <v>1</v>
      </c>
      <c r="AF54">
        <v>1</v>
      </c>
      <c r="AG54">
        <v>2</v>
      </c>
      <c r="AH54">
        <f t="shared" si="20"/>
        <v>1</v>
      </c>
      <c r="AI54">
        <f t="shared" si="21"/>
        <v>7</v>
      </c>
      <c r="AJ54" s="10">
        <v>0</v>
      </c>
      <c r="AK54">
        <v>0</v>
      </c>
      <c r="AL54">
        <v>0</v>
      </c>
      <c r="AM54">
        <v>2</v>
      </c>
      <c r="AN54">
        <v>1</v>
      </c>
      <c r="AO54">
        <v>1</v>
      </c>
      <c r="AP54">
        <v>0</v>
      </c>
      <c r="AQ54">
        <f t="shared" si="16"/>
        <v>0.75</v>
      </c>
      <c r="AR54">
        <f t="shared" si="17"/>
        <v>4</v>
      </c>
      <c r="AS54" s="10">
        <v>0</v>
      </c>
      <c r="AT54">
        <v>0</v>
      </c>
      <c r="AU54">
        <v>1</v>
      </c>
      <c r="AV54">
        <v>0</v>
      </c>
      <c r="AW54">
        <v>2</v>
      </c>
      <c r="AX54">
        <v>1</v>
      </c>
      <c r="AY54">
        <v>1</v>
      </c>
      <c r="AZ54">
        <f t="shared" si="15"/>
        <v>0.75</v>
      </c>
      <c r="BA54">
        <f t="shared" si="4"/>
        <v>5</v>
      </c>
      <c r="BB54" s="10">
        <f>AVERAGE(AH54,AQ54,AZ54)</f>
        <v>0.83333333333333337</v>
      </c>
      <c r="BC54">
        <f>AVERAGE(AI54,AR54,BA54)</f>
        <v>5.333333333333333</v>
      </c>
    </row>
    <row r="55" spans="1:55" x14ac:dyDescent="0.25">
      <c r="A55" t="s">
        <v>62</v>
      </c>
      <c r="B55" t="s">
        <v>40</v>
      </c>
      <c r="C55" s="4" t="s">
        <v>48</v>
      </c>
      <c r="D55" t="s">
        <v>71</v>
      </c>
      <c r="E55" s="10">
        <v>20</v>
      </c>
      <c r="F55">
        <v>20</v>
      </c>
      <c r="G55">
        <v>7</v>
      </c>
      <c r="H55">
        <f t="shared" si="5"/>
        <v>15.666666666666666</v>
      </c>
      <c r="I55" s="10">
        <v>0</v>
      </c>
      <c r="J55">
        <v>1</v>
      </c>
      <c r="K55">
        <v>3</v>
      </c>
      <c r="L55">
        <v>3</v>
      </c>
      <c r="M55">
        <v>2</v>
      </c>
      <c r="N55">
        <v>4</v>
      </c>
      <c r="O55">
        <v>7</v>
      </c>
      <c r="P55">
        <f t="shared" si="18"/>
        <v>2.25</v>
      </c>
      <c r="Q55">
        <f t="shared" si="19"/>
        <v>7</v>
      </c>
      <c r="R55" s="10">
        <v>2</v>
      </c>
      <c r="S55">
        <v>0</v>
      </c>
      <c r="T55">
        <v>3</v>
      </c>
      <c r="U55">
        <v>11</v>
      </c>
      <c r="V55">
        <v>17</v>
      </c>
      <c r="W55">
        <v>16</v>
      </c>
      <c r="X55">
        <v>14</v>
      </c>
      <c r="Y55">
        <f t="shared" si="1"/>
        <v>7.75</v>
      </c>
      <c r="Z55">
        <f t="shared" si="7"/>
        <v>17</v>
      </c>
      <c r="AA55" s="10">
        <v>0</v>
      </c>
      <c r="AB55">
        <v>0</v>
      </c>
      <c r="AC55">
        <v>0</v>
      </c>
      <c r="AD55">
        <v>0</v>
      </c>
      <c r="AE55">
        <v>1</v>
      </c>
      <c r="AF55">
        <v>2</v>
      </c>
      <c r="AG55">
        <v>1</v>
      </c>
      <c r="AH55">
        <f t="shared" si="20"/>
        <v>0.25</v>
      </c>
      <c r="AI55">
        <f t="shared" si="21"/>
        <v>4</v>
      </c>
      <c r="AJ55" s="10">
        <v>0</v>
      </c>
      <c r="AK55">
        <v>0</v>
      </c>
      <c r="AL55">
        <v>0</v>
      </c>
      <c r="AM55">
        <v>1</v>
      </c>
      <c r="AN55">
        <v>0</v>
      </c>
      <c r="AO55">
        <v>0</v>
      </c>
      <c r="AP55">
        <v>0</v>
      </c>
      <c r="AQ55">
        <f t="shared" si="16"/>
        <v>0.25</v>
      </c>
      <c r="AR55">
        <f t="shared" si="17"/>
        <v>1</v>
      </c>
      <c r="AS55" s="10">
        <v>0</v>
      </c>
      <c r="AT55">
        <v>1</v>
      </c>
      <c r="AU55">
        <v>2</v>
      </c>
      <c r="AV55">
        <v>1</v>
      </c>
      <c r="AW55">
        <v>1</v>
      </c>
      <c r="AX55">
        <v>0</v>
      </c>
      <c r="AY55">
        <v>0</v>
      </c>
      <c r="AZ55">
        <f t="shared" si="15"/>
        <v>1.25</v>
      </c>
      <c r="BA55">
        <f t="shared" si="4"/>
        <v>5</v>
      </c>
      <c r="BB55" s="10">
        <f>AVERAGE(AH55,AQ55,AZ55)</f>
        <v>0.58333333333333337</v>
      </c>
      <c r="BC55">
        <f>AVERAGE(AI55,AR55,BA55)</f>
        <v>3.3333333333333335</v>
      </c>
    </row>
    <row r="56" spans="1:55" x14ac:dyDescent="0.25">
      <c r="A56" t="s">
        <v>62</v>
      </c>
      <c r="B56" t="s">
        <v>40</v>
      </c>
      <c r="C56" s="4" t="s">
        <v>48</v>
      </c>
      <c r="D56" t="s">
        <v>71</v>
      </c>
      <c r="E56" s="10">
        <v>15</v>
      </c>
      <c r="F56">
        <v>14</v>
      </c>
      <c r="G56">
        <v>5</v>
      </c>
      <c r="H56">
        <f t="shared" si="5"/>
        <v>11.333333333333334</v>
      </c>
      <c r="I56" s="10">
        <v>0</v>
      </c>
      <c r="J56">
        <v>0</v>
      </c>
      <c r="K56">
        <v>1</v>
      </c>
      <c r="L56">
        <v>2</v>
      </c>
      <c r="M56">
        <v>2</v>
      </c>
      <c r="N56">
        <v>4</v>
      </c>
      <c r="O56">
        <v>8</v>
      </c>
      <c r="P56">
        <f t="shared" si="18"/>
        <v>1.25</v>
      </c>
      <c r="Q56">
        <f t="shared" si="19"/>
        <v>8</v>
      </c>
      <c r="R56" s="10">
        <v>2</v>
      </c>
      <c r="S56">
        <v>1</v>
      </c>
      <c r="T56">
        <v>2</v>
      </c>
      <c r="U56">
        <v>4</v>
      </c>
      <c r="V56">
        <v>6</v>
      </c>
      <c r="W56">
        <v>3</v>
      </c>
      <c r="X56">
        <v>6</v>
      </c>
      <c r="Y56">
        <f t="shared" si="1"/>
        <v>3.25</v>
      </c>
      <c r="Z56">
        <f t="shared" si="7"/>
        <v>6</v>
      </c>
      <c r="AA56" s="10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</v>
      </c>
      <c r="AH56">
        <f t="shared" si="20"/>
        <v>0</v>
      </c>
      <c r="AI56">
        <f t="shared" si="21"/>
        <v>2</v>
      </c>
      <c r="AJ56" s="10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f t="shared" si="16"/>
        <v>0</v>
      </c>
      <c r="AR56">
        <f t="shared" si="17"/>
        <v>0</v>
      </c>
      <c r="AS56" s="10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15"/>
        <v>0</v>
      </c>
      <c r="BA56">
        <f t="shared" si="4"/>
        <v>0</v>
      </c>
      <c r="BB56" s="10">
        <f>AVERAGE(AH56,AQ56,AZ56)</f>
        <v>0</v>
      </c>
      <c r="BC56">
        <f>AVERAGE(AI56,AR56,BA56)</f>
        <v>0.66666666666666663</v>
      </c>
    </row>
    <row r="57" spans="1:55" x14ac:dyDescent="0.25">
      <c r="A57" t="s">
        <v>63</v>
      </c>
      <c r="B57" t="s">
        <v>40</v>
      </c>
      <c r="C57" s="4" t="s">
        <v>49</v>
      </c>
      <c r="D57" t="s">
        <v>71</v>
      </c>
      <c r="E57" s="10">
        <v>10</v>
      </c>
      <c r="F57">
        <v>9</v>
      </c>
      <c r="G57">
        <v>7</v>
      </c>
      <c r="H57">
        <f t="shared" si="5"/>
        <v>8.6666666666666661</v>
      </c>
      <c r="I57" s="10">
        <v>1</v>
      </c>
      <c r="J57">
        <v>7</v>
      </c>
      <c r="K57">
        <v>25</v>
      </c>
      <c r="L57">
        <v>36</v>
      </c>
      <c r="M57">
        <v>26</v>
      </c>
      <c r="N57">
        <v>27</v>
      </c>
      <c r="O57">
        <v>24</v>
      </c>
      <c r="P57">
        <f t="shared" si="18"/>
        <v>23.5</v>
      </c>
      <c r="Q57">
        <f t="shared" si="19"/>
        <v>36</v>
      </c>
      <c r="R57" s="10">
        <v>0</v>
      </c>
      <c r="S57">
        <v>1</v>
      </c>
      <c r="T57">
        <v>4</v>
      </c>
      <c r="U57">
        <v>6</v>
      </c>
      <c r="V57">
        <v>8</v>
      </c>
      <c r="W57">
        <v>5</v>
      </c>
      <c r="X57">
        <v>5</v>
      </c>
      <c r="Y57">
        <f t="shared" si="1"/>
        <v>4.75</v>
      </c>
      <c r="Z57">
        <f t="shared" si="7"/>
        <v>8</v>
      </c>
      <c r="AA57" s="10">
        <v>1</v>
      </c>
      <c r="AB57">
        <v>4</v>
      </c>
      <c r="AC57">
        <v>3</v>
      </c>
      <c r="AD57">
        <v>2</v>
      </c>
      <c r="AE57">
        <v>4</v>
      </c>
      <c r="AF57">
        <v>2</v>
      </c>
      <c r="AG57">
        <v>5</v>
      </c>
      <c r="AH57">
        <f t="shared" si="20"/>
        <v>3.25</v>
      </c>
      <c r="AI57">
        <f t="shared" si="21"/>
        <v>21</v>
      </c>
      <c r="AJ57" s="10">
        <v>1</v>
      </c>
      <c r="AK57">
        <v>0</v>
      </c>
      <c r="AL57">
        <v>2</v>
      </c>
      <c r="AM57">
        <v>3</v>
      </c>
      <c r="AN57">
        <v>3</v>
      </c>
      <c r="AO57">
        <v>1</v>
      </c>
      <c r="AP57">
        <v>1</v>
      </c>
      <c r="AQ57">
        <f t="shared" si="16"/>
        <v>2</v>
      </c>
      <c r="AR57">
        <f t="shared" si="17"/>
        <v>11</v>
      </c>
      <c r="AS57" s="10">
        <v>0</v>
      </c>
      <c r="AT57">
        <v>1</v>
      </c>
      <c r="AU57">
        <v>1</v>
      </c>
      <c r="AV57">
        <v>1</v>
      </c>
      <c r="AW57">
        <v>1</v>
      </c>
      <c r="AX57">
        <v>0</v>
      </c>
      <c r="AY57">
        <v>1</v>
      </c>
      <c r="AZ57">
        <f t="shared" si="15"/>
        <v>1</v>
      </c>
      <c r="BA57">
        <f t="shared" si="4"/>
        <v>5</v>
      </c>
      <c r="BB57" s="10">
        <f>AVERAGE(AH57,AQ57,AZ57)</f>
        <v>2.0833333333333335</v>
      </c>
      <c r="BC57">
        <f>AVERAGE(AI57,AR57,BA57)</f>
        <v>12.333333333333334</v>
      </c>
    </row>
    <row r="58" spans="1:55" x14ac:dyDescent="0.25">
      <c r="A58" t="s">
        <v>63</v>
      </c>
      <c r="B58" t="s">
        <v>40</v>
      </c>
      <c r="C58" s="4" t="s">
        <v>49</v>
      </c>
      <c r="D58" t="s">
        <v>71</v>
      </c>
      <c r="E58" s="10">
        <v>8</v>
      </c>
      <c r="F58">
        <v>5</v>
      </c>
      <c r="G58">
        <v>5</v>
      </c>
      <c r="H58">
        <f t="shared" si="5"/>
        <v>6</v>
      </c>
      <c r="I58" s="10">
        <v>3</v>
      </c>
      <c r="J58">
        <v>6</v>
      </c>
      <c r="K58">
        <v>19</v>
      </c>
      <c r="L58">
        <v>30</v>
      </c>
      <c r="M58">
        <v>26</v>
      </c>
      <c r="N58">
        <v>26</v>
      </c>
      <c r="O58">
        <v>17</v>
      </c>
      <c r="P58">
        <f t="shared" si="18"/>
        <v>20.25</v>
      </c>
      <c r="Q58">
        <f t="shared" si="19"/>
        <v>30</v>
      </c>
      <c r="R58" s="10">
        <v>1</v>
      </c>
      <c r="S58">
        <v>1</v>
      </c>
      <c r="T58">
        <v>1</v>
      </c>
      <c r="U58">
        <v>4</v>
      </c>
      <c r="V58">
        <v>3</v>
      </c>
      <c r="W58">
        <v>3</v>
      </c>
      <c r="X58">
        <v>8</v>
      </c>
      <c r="Y58">
        <f t="shared" si="1"/>
        <v>2.25</v>
      </c>
      <c r="Z58">
        <f t="shared" si="7"/>
        <v>8</v>
      </c>
      <c r="AA58" s="10">
        <v>0</v>
      </c>
      <c r="AB58">
        <v>0</v>
      </c>
      <c r="AC58">
        <v>1</v>
      </c>
      <c r="AD58">
        <v>0</v>
      </c>
      <c r="AE58">
        <v>1</v>
      </c>
      <c r="AF58">
        <v>1</v>
      </c>
      <c r="AG58">
        <v>1</v>
      </c>
      <c r="AH58">
        <f t="shared" si="20"/>
        <v>0.5</v>
      </c>
      <c r="AI58">
        <f t="shared" si="21"/>
        <v>4</v>
      </c>
      <c r="AJ58" s="10">
        <v>0</v>
      </c>
      <c r="AK58">
        <v>2</v>
      </c>
      <c r="AL58">
        <v>1</v>
      </c>
      <c r="AM58">
        <v>1</v>
      </c>
      <c r="AN58">
        <v>2</v>
      </c>
      <c r="AO58">
        <v>0</v>
      </c>
      <c r="AP58">
        <v>0</v>
      </c>
      <c r="AQ58">
        <f t="shared" si="16"/>
        <v>1.5</v>
      </c>
      <c r="AR58">
        <f t="shared" si="17"/>
        <v>6</v>
      </c>
      <c r="AS58" s="10">
        <v>0</v>
      </c>
      <c r="AT58">
        <v>0</v>
      </c>
      <c r="AU58">
        <v>0</v>
      </c>
      <c r="AV58">
        <v>0</v>
      </c>
      <c r="AW58">
        <v>1</v>
      </c>
      <c r="AX58">
        <v>0</v>
      </c>
      <c r="AY58">
        <v>1</v>
      </c>
      <c r="AZ58">
        <f t="shared" si="15"/>
        <v>0.25</v>
      </c>
      <c r="BA58">
        <f t="shared" si="4"/>
        <v>2</v>
      </c>
      <c r="BB58" s="10">
        <f>AVERAGE(AH58,AQ58,AZ58)</f>
        <v>0.75</v>
      </c>
      <c r="BC58">
        <f>AVERAGE(AI58,AR58,BA58)</f>
        <v>4</v>
      </c>
    </row>
    <row r="59" spans="1:55" x14ac:dyDescent="0.25">
      <c r="A59" t="s">
        <v>63</v>
      </c>
      <c r="B59" t="s">
        <v>40</v>
      </c>
      <c r="C59" s="4" t="s">
        <v>49</v>
      </c>
      <c r="D59" t="s">
        <v>71</v>
      </c>
      <c r="E59" s="10">
        <v>9</v>
      </c>
      <c r="F59">
        <v>7</v>
      </c>
      <c r="G59">
        <v>5</v>
      </c>
      <c r="H59">
        <f t="shared" si="5"/>
        <v>7</v>
      </c>
      <c r="I59" s="10">
        <v>2</v>
      </c>
      <c r="J59">
        <v>4</v>
      </c>
      <c r="K59">
        <v>44</v>
      </c>
      <c r="L59">
        <v>61</v>
      </c>
      <c r="M59">
        <v>52</v>
      </c>
      <c r="N59">
        <v>46</v>
      </c>
      <c r="O59">
        <v>42</v>
      </c>
      <c r="P59">
        <f t="shared" si="18"/>
        <v>40.25</v>
      </c>
      <c r="Q59">
        <f t="shared" si="19"/>
        <v>61</v>
      </c>
      <c r="R59" s="10">
        <v>0</v>
      </c>
      <c r="S59">
        <v>0</v>
      </c>
      <c r="T59">
        <v>0</v>
      </c>
      <c r="U59">
        <v>2</v>
      </c>
      <c r="V59">
        <v>4</v>
      </c>
      <c r="W59">
        <v>5</v>
      </c>
      <c r="X59">
        <v>5</v>
      </c>
      <c r="Y59">
        <f t="shared" si="1"/>
        <v>1.5</v>
      </c>
      <c r="Z59">
        <f t="shared" si="7"/>
        <v>5</v>
      </c>
      <c r="AA59" s="10">
        <v>1</v>
      </c>
      <c r="AB59">
        <v>0</v>
      </c>
      <c r="AC59">
        <v>0</v>
      </c>
      <c r="AD59">
        <v>1</v>
      </c>
      <c r="AE59">
        <v>1</v>
      </c>
      <c r="AF59">
        <v>1</v>
      </c>
      <c r="AG59">
        <v>1</v>
      </c>
      <c r="AH59">
        <f t="shared" si="20"/>
        <v>0.5</v>
      </c>
      <c r="AI59">
        <f t="shared" si="21"/>
        <v>5</v>
      </c>
      <c r="AJ59" s="10">
        <v>0</v>
      </c>
      <c r="AK59">
        <v>2</v>
      </c>
      <c r="AL59">
        <v>2</v>
      </c>
      <c r="AM59">
        <v>1</v>
      </c>
      <c r="AN59">
        <v>0</v>
      </c>
      <c r="AO59">
        <v>0</v>
      </c>
      <c r="AP59">
        <v>1</v>
      </c>
      <c r="AQ59">
        <f t="shared" si="16"/>
        <v>1.25</v>
      </c>
      <c r="AR59">
        <f t="shared" si="17"/>
        <v>6</v>
      </c>
      <c r="AS59" s="10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15"/>
        <v>0</v>
      </c>
      <c r="BA59">
        <f t="shared" si="4"/>
        <v>0</v>
      </c>
      <c r="BB59" s="10">
        <f>AVERAGE(AH59,AQ59,AZ59)</f>
        <v>0.58333333333333337</v>
      </c>
      <c r="BC59">
        <f>AVERAGE(AI59,AR59,BA59)</f>
        <v>3.6666666666666665</v>
      </c>
    </row>
    <row r="60" spans="1:55" x14ac:dyDescent="0.25">
      <c r="A60" t="s">
        <v>64</v>
      </c>
      <c r="B60" t="s">
        <v>40</v>
      </c>
      <c r="C60" t="s">
        <v>68</v>
      </c>
      <c r="D60" t="s">
        <v>50</v>
      </c>
      <c r="E60" s="10">
        <v>1</v>
      </c>
      <c r="F60">
        <v>1</v>
      </c>
      <c r="G60">
        <v>1</v>
      </c>
      <c r="H60">
        <f t="shared" si="5"/>
        <v>1</v>
      </c>
      <c r="I60" s="1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f t="shared" si="18"/>
        <v>0</v>
      </c>
      <c r="Q60">
        <f t="shared" si="19"/>
        <v>0</v>
      </c>
      <c r="R60" s="10">
        <v>0</v>
      </c>
      <c r="S60">
        <v>0</v>
      </c>
      <c r="T60">
        <v>0</v>
      </c>
      <c r="U60">
        <v>1</v>
      </c>
      <c r="V60">
        <v>1</v>
      </c>
      <c r="W60">
        <v>1</v>
      </c>
      <c r="X60">
        <v>1</v>
      </c>
      <c r="Y60">
        <f t="shared" si="1"/>
        <v>0.5</v>
      </c>
      <c r="Z60">
        <f t="shared" si="7"/>
        <v>1</v>
      </c>
      <c r="AA60" s="1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f t="shared" si="20"/>
        <v>0</v>
      </c>
      <c r="AI60">
        <f t="shared" si="21"/>
        <v>0</v>
      </c>
      <c r="AJ60" s="10">
        <v>0</v>
      </c>
      <c r="AK60">
        <v>0</v>
      </c>
      <c r="AL60">
        <v>1</v>
      </c>
      <c r="AM60">
        <v>0</v>
      </c>
      <c r="AN60">
        <v>0</v>
      </c>
      <c r="AO60">
        <v>0</v>
      </c>
      <c r="AP60">
        <v>0</v>
      </c>
      <c r="AQ60">
        <f t="shared" si="16"/>
        <v>0.25</v>
      </c>
      <c r="AR60">
        <f t="shared" si="17"/>
        <v>1</v>
      </c>
      <c r="AS60" s="1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15"/>
        <v>0</v>
      </c>
      <c r="BA60">
        <f t="shared" si="4"/>
        <v>0</v>
      </c>
      <c r="BB60" s="10">
        <f>AVERAGE(AH60,AQ60,AZ60)</f>
        <v>8.3333333333333329E-2</v>
      </c>
      <c r="BC60">
        <f>AVERAGE(AI60,AR60,BA60)</f>
        <v>0.33333333333333331</v>
      </c>
    </row>
    <row r="61" spans="1:55" x14ac:dyDescent="0.25">
      <c r="A61" t="s">
        <v>64</v>
      </c>
      <c r="B61" t="s">
        <v>40</v>
      </c>
      <c r="C61" t="s">
        <v>68</v>
      </c>
      <c r="D61" t="s">
        <v>50</v>
      </c>
      <c r="E61" s="10">
        <v>1</v>
      </c>
      <c r="F61">
        <v>1</v>
      </c>
      <c r="G61">
        <v>1</v>
      </c>
      <c r="H61">
        <f t="shared" si="5"/>
        <v>1</v>
      </c>
      <c r="I61" s="10">
        <v>0</v>
      </c>
      <c r="J61">
        <v>1</v>
      </c>
      <c r="K61">
        <v>3</v>
      </c>
      <c r="L61">
        <v>2</v>
      </c>
      <c r="M61">
        <v>5</v>
      </c>
      <c r="N61">
        <v>3</v>
      </c>
      <c r="O61">
        <v>4</v>
      </c>
      <c r="P61">
        <f t="shared" si="18"/>
        <v>2.75</v>
      </c>
      <c r="Q61">
        <f t="shared" si="19"/>
        <v>5</v>
      </c>
      <c r="R61" s="10">
        <v>1</v>
      </c>
      <c r="S61">
        <v>5</v>
      </c>
      <c r="T61">
        <v>3</v>
      </c>
      <c r="U61">
        <v>2</v>
      </c>
      <c r="V61">
        <v>1</v>
      </c>
      <c r="W61">
        <v>1</v>
      </c>
      <c r="X61">
        <v>0</v>
      </c>
      <c r="Y61">
        <f t="shared" si="1"/>
        <v>2.75</v>
      </c>
      <c r="Z61">
        <f t="shared" si="7"/>
        <v>5</v>
      </c>
      <c r="AA61" s="10">
        <v>0</v>
      </c>
      <c r="AB61">
        <v>0</v>
      </c>
      <c r="AC61">
        <v>0</v>
      </c>
      <c r="AD61">
        <v>1</v>
      </c>
      <c r="AE61">
        <v>1</v>
      </c>
      <c r="AF61">
        <v>1</v>
      </c>
      <c r="AG61">
        <v>0</v>
      </c>
      <c r="AH61">
        <f t="shared" si="20"/>
        <v>0.5</v>
      </c>
      <c r="AI61">
        <f t="shared" si="21"/>
        <v>3</v>
      </c>
      <c r="AJ61" s="10">
        <v>0</v>
      </c>
      <c r="AK61">
        <v>0</v>
      </c>
      <c r="AL61">
        <v>1</v>
      </c>
      <c r="AM61">
        <v>0</v>
      </c>
      <c r="AN61">
        <v>1</v>
      </c>
      <c r="AO61">
        <v>1</v>
      </c>
      <c r="AP61">
        <v>1</v>
      </c>
      <c r="AQ61">
        <f t="shared" si="16"/>
        <v>0.5</v>
      </c>
      <c r="AR61">
        <f t="shared" si="17"/>
        <v>4</v>
      </c>
      <c r="AS61" s="10">
        <v>0</v>
      </c>
      <c r="AT61">
        <v>0</v>
      </c>
      <c r="AU61">
        <v>1</v>
      </c>
      <c r="AV61">
        <v>1</v>
      </c>
      <c r="AW61">
        <v>0</v>
      </c>
      <c r="AX61">
        <v>1</v>
      </c>
      <c r="AY61">
        <v>0</v>
      </c>
      <c r="AZ61">
        <f t="shared" si="15"/>
        <v>0.5</v>
      </c>
      <c r="BA61">
        <f t="shared" si="4"/>
        <v>3</v>
      </c>
      <c r="BB61" s="10">
        <f>AVERAGE(AH61,AQ61,AZ61)</f>
        <v>0.5</v>
      </c>
      <c r="BC61">
        <f>AVERAGE(AI61,AR61,BA61)</f>
        <v>3.3333333333333335</v>
      </c>
    </row>
    <row r="62" spans="1:55" x14ac:dyDescent="0.25">
      <c r="A62" t="s">
        <v>64</v>
      </c>
      <c r="B62" t="s">
        <v>40</v>
      </c>
      <c r="C62" t="s">
        <v>68</v>
      </c>
      <c r="D62" t="s">
        <v>50</v>
      </c>
      <c r="E62" s="10">
        <v>2</v>
      </c>
      <c r="F62">
        <v>1</v>
      </c>
      <c r="G62">
        <v>1</v>
      </c>
      <c r="H62">
        <f t="shared" si="5"/>
        <v>1.3333333333333333</v>
      </c>
      <c r="I62" s="10">
        <v>0</v>
      </c>
      <c r="J62">
        <v>0</v>
      </c>
      <c r="K62">
        <v>9</v>
      </c>
      <c r="L62">
        <v>13</v>
      </c>
      <c r="M62">
        <v>46</v>
      </c>
      <c r="N62">
        <v>25</v>
      </c>
      <c r="O62">
        <v>27</v>
      </c>
      <c r="P62">
        <f t="shared" si="18"/>
        <v>17</v>
      </c>
      <c r="Q62">
        <f t="shared" si="19"/>
        <v>46</v>
      </c>
      <c r="R62" s="10">
        <v>3</v>
      </c>
      <c r="S62">
        <v>5</v>
      </c>
      <c r="T62">
        <v>5</v>
      </c>
      <c r="U62">
        <v>3</v>
      </c>
      <c r="V62">
        <v>2</v>
      </c>
      <c r="W62">
        <v>3</v>
      </c>
      <c r="X62">
        <v>2</v>
      </c>
      <c r="Y62">
        <f t="shared" si="1"/>
        <v>3.75</v>
      </c>
      <c r="Z62">
        <f t="shared" si="7"/>
        <v>5</v>
      </c>
      <c r="AA62" s="10">
        <v>0</v>
      </c>
      <c r="AB62">
        <v>0</v>
      </c>
      <c r="AC62">
        <v>0</v>
      </c>
      <c r="AD62">
        <v>0</v>
      </c>
      <c r="AE62">
        <v>0</v>
      </c>
      <c r="AF62">
        <v>1</v>
      </c>
      <c r="AG62">
        <v>1</v>
      </c>
      <c r="AH62">
        <f t="shared" si="20"/>
        <v>0</v>
      </c>
      <c r="AI62">
        <f t="shared" si="21"/>
        <v>2</v>
      </c>
      <c r="AJ62" s="10">
        <v>0</v>
      </c>
      <c r="AK62">
        <v>1</v>
      </c>
      <c r="AL62">
        <v>0</v>
      </c>
      <c r="AM62">
        <v>0</v>
      </c>
      <c r="AN62">
        <v>1</v>
      </c>
      <c r="AO62">
        <v>0</v>
      </c>
      <c r="AP62">
        <v>0</v>
      </c>
      <c r="AQ62">
        <f t="shared" si="16"/>
        <v>0.5</v>
      </c>
      <c r="AR62">
        <f t="shared" si="17"/>
        <v>2</v>
      </c>
      <c r="AS62" s="10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15"/>
        <v>0</v>
      </c>
      <c r="BA62">
        <f t="shared" si="4"/>
        <v>0</v>
      </c>
      <c r="BB62" s="10">
        <f>AVERAGE(AH62,AQ62,AZ62)</f>
        <v>0.16666666666666666</v>
      </c>
      <c r="BC62">
        <f>AVERAGE(AI62,AR62,BA62)</f>
        <v>1.3333333333333333</v>
      </c>
    </row>
    <row r="63" spans="1:55" x14ac:dyDescent="0.25">
      <c r="A63" t="s">
        <v>65</v>
      </c>
      <c r="B63" t="s">
        <v>40</v>
      </c>
      <c r="C63" t="s">
        <v>52</v>
      </c>
      <c r="D63" t="s">
        <v>51</v>
      </c>
      <c r="E63" s="10">
        <v>7</v>
      </c>
      <c r="F63">
        <v>6</v>
      </c>
      <c r="G63">
        <v>4</v>
      </c>
      <c r="H63">
        <f t="shared" si="5"/>
        <v>5.666666666666667</v>
      </c>
      <c r="I63" s="10">
        <v>1</v>
      </c>
      <c r="J63">
        <v>2</v>
      </c>
      <c r="K63">
        <v>9</v>
      </c>
      <c r="L63">
        <v>22</v>
      </c>
      <c r="M63">
        <v>37</v>
      </c>
      <c r="N63">
        <v>22</v>
      </c>
      <c r="O63">
        <v>23</v>
      </c>
      <c r="P63">
        <f t="shared" si="18"/>
        <v>17.5</v>
      </c>
      <c r="Q63">
        <f t="shared" si="19"/>
        <v>37</v>
      </c>
      <c r="R63" s="10">
        <v>0</v>
      </c>
      <c r="S63">
        <v>1</v>
      </c>
      <c r="T63">
        <v>3</v>
      </c>
      <c r="U63">
        <v>3</v>
      </c>
      <c r="V63">
        <v>4</v>
      </c>
      <c r="W63">
        <v>7</v>
      </c>
      <c r="X63">
        <v>8</v>
      </c>
      <c r="Y63">
        <f t="shared" si="1"/>
        <v>2.75</v>
      </c>
      <c r="Z63">
        <f t="shared" si="7"/>
        <v>8</v>
      </c>
      <c r="AA63" s="10">
        <v>0</v>
      </c>
      <c r="AB63">
        <v>0</v>
      </c>
      <c r="AC63">
        <v>1</v>
      </c>
      <c r="AD63">
        <v>0</v>
      </c>
      <c r="AE63">
        <v>2</v>
      </c>
      <c r="AF63">
        <v>1</v>
      </c>
      <c r="AG63">
        <v>3</v>
      </c>
      <c r="AH63">
        <f t="shared" si="20"/>
        <v>0.75</v>
      </c>
      <c r="AI63">
        <f t="shared" si="21"/>
        <v>7</v>
      </c>
      <c r="AJ63" s="10">
        <v>0</v>
      </c>
      <c r="AK63">
        <v>0</v>
      </c>
      <c r="AL63">
        <v>1</v>
      </c>
      <c r="AM63">
        <v>1</v>
      </c>
      <c r="AN63">
        <v>1</v>
      </c>
      <c r="AO63">
        <v>0</v>
      </c>
      <c r="AP63">
        <v>1</v>
      </c>
      <c r="AQ63">
        <f t="shared" si="16"/>
        <v>0.75</v>
      </c>
      <c r="AR63">
        <f t="shared" si="17"/>
        <v>4</v>
      </c>
      <c r="AS63" s="10">
        <v>0</v>
      </c>
      <c r="AT63">
        <v>1</v>
      </c>
      <c r="AU63">
        <v>1</v>
      </c>
      <c r="AV63">
        <v>0</v>
      </c>
      <c r="AW63">
        <v>0</v>
      </c>
      <c r="AX63">
        <v>1</v>
      </c>
      <c r="AY63">
        <v>0</v>
      </c>
      <c r="AZ63">
        <f t="shared" si="15"/>
        <v>0.5</v>
      </c>
      <c r="BA63">
        <f t="shared" si="4"/>
        <v>3</v>
      </c>
      <c r="BB63" s="10">
        <f>AVERAGE(AH63,AQ63,AZ63)</f>
        <v>0.66666666666666663</v>
      </c>
      <c r="BC63">
        <f>AVERAGE(AI63,AR63,BA63)</f>
        <v>4.666666666666667</v>
      </c>
    </row>
    <row r="64" spans="1:55" x14ac:dyDescent="0.25">
      <c r="A64" t="s">
        <v>65</v>
      </c>
      <c r="B64" t="s">
        <v>40</v>
      </c>
      <c r="C64" t="s">
        <v>52</v>
      </c>
      <c r="D64" t="s">
        <v>51</v>
      </c>
      <c r="E64" s="10">
        <v>4</v>
      </c>
      <c r="F64">
        <v>5</v>
      </c>
      <c r="G64">
        <v>3</v>
      </c>
      <c r="H64">
        <f t="shared" si="5"/>
        <v>4</v>
      </c>
      <c r="I64" s="10">
        <v>1</v>
      </c>
      <c r="J64">
        <v>2</v>
      </c>
      <c r="K64">
        <v>11</v>
      </c>
      <c r="L64">
        <v>13</v>
      </c>
      <c r="M64">
        <v>32</v>
      </c>
      <c r="N64">
        <v>19</v>
      </c>
      <c r="O64">
        <v>22</v>
      </c>
      <c r="P64">
        <f t="shared" si="18"/>
        <v>14.5</v>
      </c>
      <c r="Q64">
        <f t="shared" si="19"/>
        <v>32</v>
      </c>
      <c r="R64" s="10">
        <v>0</v>
      </c>
      <c r="S64">
        <v>6</v>
      </c>
      <c r="T64">
        <v>8</v>
      </c>
      <c r="U64">
        <v>14</v>
      </c>
      <c r="V64">
        <v>7</v>
      </c>
      <c r="W64">
        <v>9</v>
      </c>
      <c r="X64">
        <v>8</v>
      </c>
      <c r="Y64">
        <f t="shared" si="1"/>
        <v>8.75</v>
      </c>
      <c r="Z64">
        <f t="shared" si="7"/>
        <v>14</v>
      </c>
      <c r="AA64" s="10">
        <v>0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3</v>
      </c>
      <c r="AH64">
        <f t="shared" si="20"/>
        <v>0.25</v>
      </c>
      <c r="AI64">
        <f t="shared" si="21"/>
        <v>4</v>
      </c>
      <c r="AJ64" s="10">
        <v>0</v>
      </c>
      <c r="AK64">
        <v>1</v>
      </c>
      <c r="AL64">
        <v>0</v>
      </c>
      <c r="AM64">
        <v>1</v>
      </c>
      <c r="AN64">
        <v>1</v>
      </c>
      <c r="AO64">
        <v>1</v>
      </c>
      <c r="AP64">
        <v>0</v>
      </c>
      <c r="AQ64">
        <f t="shared" si="16"/>
        <v>0.75</v>
      </c>
      <c r="AR64">
        <f t="shared" si="17"/>
        <v>4</v>
      </c>
      <c r="AS64" s="10">
        <v>0</v>
      </c>
      <c r="AT64">
        <v>0</v>
      </c>
      <c r="AU64">
        <v>1</v>
      </c>
      <c r="AV64">
        <v>0</v>
      </c>
      <c r="AW64">
        <v>1</v>
      </c>
      <c r="AX64">
        <v>1</v>
      </c>
      <c r="AY64">
        <v>2</v>
      </c>
      <c r="AZ64">
        <f t="shared" si="15"/>
        <v>0.5</v>
      </c>
      <c r="BA64">
        <f t="shared" si="4"/>
        <v>5</v>
      </c>
      <c r="BB64" s="10">
        <f>AVERAGE(AH64,AQ64,AZ64)</f>
        <v>0.5</v>
      </c>
      <c r="BC64">
        <f>AVERAGE(AI64,AR64,BA64)</f>
        <v>4.333333333333333</v>
      </c>
    </row>
    <row r="65" spans="1:55" x14ac:dyDescent="0.25">
      <c r="A65" t="s">
        <v>65</v>
      </c>
      <c r="B65" t="s">
        <v>40</v>
      </c>
      <c r="C65" t="s">
        <v>52</v>
      </c>
      <c r="D65" t="s">
        <v>51</v>
      </c>
      <c r="E65" s="10">
        <v>3</v>
      </c>
      <c r="F65">
        <v>3</v>
      </c>
      <c r="G65">
        <v>4</v>
      </c>
      <c r="H65">
        <f t="shared" si="5"/>
        <v>3.3333333333333335</v>
      </c>
      <c r="I65" s="10">
        <v>0</v>
      </c>
      <c r="J65">
        <v>1</v>
      </c>
      <c r="K65">
        <v>22</v>
      </c>
      <c r="L65">
        <v>21</v>
      </c>
      <c r="M65">
        <v>24</v>
      </c>
      <c r="N65">
        <v>16</v>
      </c>
      <c r="O65">
        <v>18</v>
      </c>
      <c r="P65">
        <f t="shared" si="18"/>
        <v>17</v>
      </c>
      <c r="Q65">
        <f t="shared" si="19"/>
        <v>24</v>
      </c>
      <c r="R65" s="10">
        <v>0</v>
      </c>
      <c r="S65">
        <v>2</v>
      </c>
      <c r="T65">
        <v>2</v>
      </c>
      <c r="U65">
        <v>1</v>
      </c>
      <c r="V65">
        <v>1</v>
      </c>
      <c r="W65">
        <v>1</v>
      </c>
      <c r="X65">
        <v>0</v>
      </c>
      <c r="Y65">
        <f t="shared" si="1"/>
        <v>1.5</v>
      </c>
      <c r="Z65">
        <f t="shared" si="7"/>
        <v>2</v>
      </c>
      <c r="AA65" s="10">
        <v>0</v>
      </c>
      <c r="AB65">
        <v>1</v>
      </c>
      <c r="AC65">
        <v>1</v>
      </c>
      <c r="AD65">
        <v>0</v>
      </c>
      <c r="AE65">
        <v>1</v>
      </c>
      <c r="AF65">
        <v>1</v>
      </c>
      <c r="AG65">
        <v>0</v>
      </c>
      <c r="AH65">
        <f t="shared" si="20"/>
        <v>0.75</v>
      </c>
      <c r="AI65">
        <f t="shared" si="21"/>
        <v>4</v>
      </c>
      <c r="AJ65" s="10">
        <v>0</v>
      </c>
      <c r="AK65">
        <v>1</v>
      </c>
      <c r="AL65">
        <v>1</v>
      </c>
      <c r="AM65">
        <v>1</v>
      </c>
      <c r="AN65">
        <v>1</v>
      </c>
      <c r="AO65">
        <v>0</v>
      </c>
      <c r="AP65">
        <v>0</v>
      </c>
      <c r="AQ65">
        <f t="shared" si="16"/>
        <v>1</v>
      </c>
      <c r="AR65">
        <f t="shared" si="17"/>
        <v>4</v>
      </c>
      <c r="AS65" s="10">
        <v>0</v>
      </c>
      <c r="AT65">
        <v>0</v>
      </c>
      <c r="AU65">
        <v>0</v>
      </c>
      <c r="AV65">
        <v>0</v>
      </c>
      <c r="AW65">
        <v>1</v>
      </c>
      <c r="AX65">
        <v>0</v>
      </c>
      <c r="AY65">
        <v>1</v>
      </c>
      <c r="AZ65">
        <f t="shared" si="15"/>
        <v>0.25</v>
      </c>
      <c r="BA65">
        <f t="shared" si="4"/>
        <v>2</v>
      </c>
      <c r="BB65" s="10">
        <f>AVERAGE(AH65,AQ65,AZ65)</f>
        <v>0.66666666666666663</v>
      </c>
      <c r="BC65">
        <f>AVERAGE(AI65,AR65,BA65)</f>
        <v>3.3333333333333335</v>
      </c>
    </row>
    <row r="66" spans="1:55" x14ac:dyDescent="0.25">
      <c r="A66" t="s">
        <v>66</v>
      </c>
      <c r="B66" t="s">
        <v>40</v>
      </c>
      <c r="C66" t="s">
        <v>53</v>
      </c>
      <c r="D66" t="s">
        <v>51</v>
      </c>
      <c r="E66" s="10">
        <v>6</v>
      </c>
      <c r="F66">
        <v>5</v>
      </c>
      <c r="G66">
        <v>3</v>
      </c>
      <c r="H66">
        <f t="shared" si="5"/>
        <v>4.666666666666667</v>
      </c>
      <c r="I66" s="10">
        <v>0</v>
      </c>
      <c r="J66">
        <v>2</v>
      </c>
      <c r="K66">
        <v>4</v>
      </c>
      <c r="L66">
        <v>13</v>
      </c>
      <c r="M66">
        <v>18</v>
      </c>
      <c r="N66">
        <v>18</v>
      </c>
      <c r="O66">
        <v>17</v>
      </c>
      <c r="P66">
        <f t="shared" si="18"/>
        <v>9.25</v>
      </c>
      <c r="Q66">
        <f t="shared" si="19"/>
        <v>18</v>
      </c>
      <c r="R66" s="10">
        <v>2</v>
      </c>
      <c r="S66">
        <v>0</v>
      </c>
      <c r="T66">
        <v>4</v>
      </c>
      <c r="U66">
        <v>2</v>
      </c>
      <c r="V66">
        <v>1</v>
      </c>
      <c r="W66">
        <v>2</v>
      </c>
      <c r="X66">
        <v>3</v>
      </c>
      <c r="Y66">
        <f t="shared" si="1"/>
        <v>1.75</v>
      </c>
      <c r="Z66">
        <f t="shared" si="7"/>
        <v>4</v>
      </c>
      <c r="AA66" s="10">
        <v>0</v>
      </c>
      <c r="AB66">
        <v>0</v>
      </c>
      <c r="AC66">
        <v>0</v>
      </c>
      <c r="AD66">
        <v>2</v>
      </c>
      <c r="AE66">
        <v>1</v>
      </c>
      <c r="AF66">
        <v>1</v>
      </c>
      <c r="AG66">
        <v>2</v>
      </c>
      <c r="AH66">
        <f t="shared" si="20"/>
        <v>0.75</v>
      </c>
      <c r="AI66">
        <f t="shared" si="21"/>
        <v>6</v>
      </c>
      <c r="AJ66" s="10">
        <v>0</v>
      </c>
      <c r="AK66">
        <v>1</v>
      </c>
      <c r="AL66">
        <v>1</v>
      </c>
      <c r="AM66">
        <v>2</v>
      </c>
      <c r="AN66">
        <v>1</v>
      </c>
      <c r="AO66">
        <v>0</v>
      </c>
      <c r="AP66">
        <v>0</v>
      </c>
      <c r="AQ66">
        <f t="shared" si="16"/>
        <v>1.25</v>
      </c>
      <c r="AR66">
        <f t="shared" si="17"/>
        <v>5</v>
      </c>
      <c r="AS66" s="10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15"/>
        <v>0</v>
      </c>
      <c r="BA66">
        <f t="shared" si="4"/>
        <v>0</v>
      </c>
      <c r="BB66" s="10">
        <f>AVERAGE(AH66,AQ66,AZ66)</f>
        <v>0.66666666666666663</v>
      </c>
      <c r="BC66">
        <f>AVERAGE(AI66,AR66,BA66)</f>
        <v>3.6666666666666665</v>
      </c>
    </row>
    <row r="67" spans="1:55" x14ac:dyDescent="0.25">
      <c r="A67" t="s">
        <v>66</v>
      </c>
      <c r="B67" t="s">
        <v>40</v>
      </c>
      <c r="C67" t="s">
        <v>53</v>
      </c>
      <c r="D67" t="s">
        <v>51</v>
      </c>
      <c r="E67" s="10">
        <v>4</v>
      </c>
      <c r="F67">
        <v>3</v>
      </c>
      <c r="G67">
        <v>2</v>
      </c>
      <c r="H67">
        <f t="shared" si="5"/>
        <v>3</v>
      </c>
      <c r="I67" s="10">
        <v>2</v>
      </c>
      <c r="J67">
        <v>5</v>
      </c>
      <c r="K67">
        <v>13</v>
      </c>
      <c r="L67">
        <v>12</v>
      </c>
      <c r="M67">
        <v>14</v>
      </c>
      <c r="N67">
        <v>9</v>
      </c>
      <c r="O67">
        <v>12</v>
      </c>
      <c r="P67">
        <f t="shared" si="18"/>
        <v>11</v>
      </c>
      <c r="Q67">
        <f t="shared" si="19"/>
        <v>14</v>
      </c>
      <c r="R67" s="10">
        <v>1</v>
      </c>
      <c r="S67">
        <v>2</v>
      </c>
      <c r="T67">
        <v>2</v>
      </c>
      <c r="U67">
        <v>3</v>
      </c>
      <c r="V67">
        <v>6</v>
      </c>
      <c r="W67">
        <v>4</v>
      </c>
      <c r="X67">
        <v>2</v>
      </c>
      <c r="Y67">
        <f t="shared" si="1"/>
        <v>3.25</v>
      </c>
      <c r="Z67">
        <f t="shared" si="7"/>
        <v>6</v>
      </c>
      <c r="AA67" s="10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f t="shared" si="20"/>
        <v>0</v>
      </c>
      <c r="AI67">
        <f t="shared" si="21"/>
        <v>0</v>
      </c>
      <c r="AJ67" s="10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f t="shared" si="16"/>
        <v>0</v>
      </c>
      <c r="AR67">
        <f t="shared" si="17"/>
        <v>0</v>
      </c>
      <c r="AS67" s="10">
        <v>0</v>
      </c>
      <c r="AT67">
        <v>0</v>
      </c>
      <c r="AU67">
        <v>0</v>
      </c>
      <c r="AV67">
        <v>0</v>
      </c>
      <c r="AW67">
        <v>1</v>
      </c>
      <c r="AX67">
        <v>0</v>
      </c>
      <c r="AY67">
        <v>0</v>
      </c>
      <c r="AZ67">
        <f t="shared" si="15"/>
        <v>0.25</v>
      </c>
      <c r="BA67">
        <f t="shared" ref="BA67:BA68" si="22">SUM(AS67:AY67)</f>
        <v>1</v>
      </c>
      <c r="BB67" s="10">
        <f>AVERAGE(AH67,AQ67,AZ67)</f>
        <v>8.3333333333333329E-2</v>
      </c>
      <c r="BC67">
        <f>AVERAGE(AI67,AR67,BA67)</f>
        <v>0.33333333333333331</v>
      </c>
    </row>
    <row r="68" spans="1:55" x14ac:dyDescent="0.25">
      <c r="A68" t="s">
        <v>66</v>
      </c>
      <c r="B68" t="s">
        <v>40</v>
      </c>
      <c r="C68" t="s">
        <v>53</v>
      </c>
      <c r="D68" t="s">
        <v>51</v>
      </c>
      <c r="E68" s="10">
        <v>3</v>
      </c>
      <c r="F68">
        <v>4</v>
      </c>
      <c r="G68">
        <v>4</v>
      </c>
      <c r="H68">
        <f t="shared" si="5"/>
        <v>3.6666666666666665</v>
      </c>
      <c r="I68" s="10">
        <v>1</v>
      </c>
      <c r="J68">
        <v>2</v>
      </c>
      <c r="K68">
        <v>3</v>
      </c>
      <c r="L68">
        <v>4</v>
      </c>
      <c r="M68">
        <v>16</v>
      </c>
      <c r="N68">
        <v>11</v>
      </c>
      <c r="O68">
        <v>12</v>
      </c>
      <c r="P68">
        <f t="shared" si="18"/>
        <v>6.25</v>
      </c>
      <c r="Q68">
        <f t="shared" si="19"/>
        <v>16</v>
      </c>
      <c r="R68" s="10">
        <v>0</v>
      </c>
      <c r="S68">
        <v>1</v>
      </c>
      <c r="T68">
        <v>0</v>
      </c>
      <c r="U68">
        <v>0</v>
      </c>
      <c r="V68">
        <v>0</v>
      </c>
      <c r="W68">
        <v>0</v>
      </c>
      <c r="X68">
        <v>0</v>
      </c>
      <c r="Y68">
        <f t="shared" si="1"/>
        <v>0.25</v>
      </c>
      <c r="Z68">
        <f t="shared" si="7"/>
        <v>1</v>
      </c>
      <c r="AA68" s="10">
        <v>0</v>
      </c>
      <c r="AB68">
        <v>0</v>
      </c>
      <c r="AC68">
        <v>0</v>
      </c>
      <c r="AD68">
        <v>0</v>
      </c>
      <c r="AE68">
        <v>1</v>
      </c>
      <c r="AF68">
        <v>0</v>
      </c>
      <c r="AG68">
        <v>0</v>
      </c>
      <c r="AH68">
        <f t="shared" si="20"/>
        <v>0.25</v>
      </c>
      <c r="AI68">
        <f t="shared" si="21"/>
        <v>1</v>
      </c>
      <c r="AJ68" s="10">
        <v>0</v>
      </c>
      <c r="AK68">
        <v>1</v>
      </c>
      <c r="AL68">
        <v>0</v>
      </c>
      <c r="AM68">
        <v>0</v>
      </c>
      <c r="AN68">
        <v>1</v>
      </c>
      <c r="AO68">
        <v>0</v>
      </c>
      <c r="AP68">
        <v>1</v>
      </c>
      <c r="AQ68">
        <f t="shared" si="16"/>
        <v>0.5</v>
      </c>
      <c r="AR68">
        <f t="shared" si="17"/>
        <v>3</v>
      </c>
      <c r="AS68" s="10">
        <v>0</v>
      </c>
      <c r="AT68">
        <v>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si="15"/>
        <v>0.25</v>
      </c>
      <c r="BA68">
        <f t="shared" si="22"/>
        <v>1</v>
      </c>
      <c r="BB68" s="10">
        <f>AVERAGE(AH68,AQ68,AZ68)</f>
        <v>0.33333333333333331</v>
      </c>
      <c r="BC68">
        <f>AVERAGE(AI68,AR68,BA68)</f>
        <v>1.6666666666666667</v>
      </c>
    </row>
    <row r="71" spans="1:55" x14ac:dyDescent="0.25">
      <c r="J71" t="s">
        <v>73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9"/>
  <sheetViews>
    <sheetView zoomScaleNormal="100" workbookViewId="0">
      <selection activeCell="D5" sqref="D5"/>
    </sheetView>
  </sheetViews>
  <sheetFormatPr defaultRowHeight="15" x14ac:dyDescent="0.25"/>
  <cols>
    <col min="4" max="4" width="8.140625" style="10" customWidth="1"/>
    <col min="8" max="8" width="9.140625" style="10"/>
    <col min="16" max="16" width="9.140625" style="10"/>
    <col min="24" max="24" width="9.140625" style="10"/>
    <col min="31" max="31" width="6.42578125" customWidth="1"/>
    <col min="32" max="32" width="9.140625" style="10"/>
  </cols>
  <sheetData>
    <row r="1" spans="1:32" x14ac:dyDescent="0.25">
      <c r="H1" s="10" t="s">
        <v>92</v>
      </c>
    </row>
    <row r="2" spans="1:32" x14ac:dyDescent="0.25">
      <c r="D2" s="10" t="s">
        <v>114</v>
      </c>
      <c r="H2" s="10" t="s">
        <v>115</v>
      </c>
      <c r="P2" s="10" t="s">
        <v>116</v>
      </c>
      <c r="X2" s="10" t="s">
        <v>117</v>
      </c>
      <c r="AF2" s="10" t="s">
        <v>118</v>
      </c>
    </row>
    <row r="3" spans="1:32" s="12" customFormat="1" x14ac:dyDescent="0.25">
      <c r="A3" s="14" t="s">
        <v>33</v>
      </c>
      <c r="B3" s="14" t="s">
        <v>87</v>
      </c>
      <c r="C3" s="14" t="s">
        <v>32</v>
      </c>
      <c r="D3" s="13" t="s">
        <v>28</v>
      </c>
      <c r="E3" s="14" t="s">
        <v>29</v>
      </c>
      <c r="F3" s="14" t="s">
        <v>30</v>
      </c>
      <c r="G3" s="14" t="s">
        <v>31</v>
      </c>
      <c r="H3" s="13" t="s">
        <v>90</v>
      </c>
      <c r="I3" s="14">
        <v>10</v>
      </c>
      <c r="J3" s="14">
        <v>15</v>
      </c>
      <c r="K3" s="14">
        <v>20</v>
      </c>
      <c r="L3" s="14">
        <v>25</v>
      </c>
      <c r="M3" s="14">
        <v>30</v>
      </c>
      <c r="N3" s="14" t="s">
        <v>91</v>
      </c>
      <c r="O3" s="14" t="s">
        <v>27</v>
      </c>
      <c r="P3" s="13" t="s">
        <v>90</v>
      </c>
      <c r="Q3" s="14">
        <v>10</v>
      </c>
      <c r="R3" s="14">
        <v>15</v>
      </c>
      <c r="S3" s="14">
        <v>20</v>
      </c>
      <c r="T3" s="14">
        <v>25</v>
      </c>
      <c r="U3" s="14">
        <v>30</v>
      </c>
      <c r="V3" s="14" t="s">
        <v>91</v>
      </c>
      <c r="W3" s="14" t="s">
        <v>27</v>
      </c>
      <c r="X3" s="13" t="s">
        <v>90</v>
      </c>
      <c r="Y3" s="14">
        <v>10</v>
      </c>
      <c r="Z3" s="14">
        <v>15</v>
      </c>
      <c r="AA3" s="14">
        <v>20</v>
      </c>
      <c r="AB3" s="14">
        <v>25</v>
      </c>
      <c r="AC3" s="14">
        <v>30</v>
      </c>
      <c r="AD3" s="14" t="s">
        <v>91</v>
      </c>
      <c r="AE3" s="14" t="s">
        <v>27</v>
      </c>
      <c r="AF3" s="13" t="s">
        <v>35</v>
      </c>
    </row>
    <row r="4" spans="1:32" x14ac:dyDescent="0.25">
      <c r="A4" t="s">
        <v>3</v>
      </c>
      <c r="B4">
        <v>1</v>
      </c>
      <c r="C4" t="s">
        <v>12</v>
      </c>
      <c r="D4" s="10">
        <v>0.13699999999999957</v>
      </c>
      <c r="E4">
        <v>0.17440000000000033</v>
      </c>
      <c r="F4">
        <v>0.19700000000000006</v>
      </c>
      <c r="G4">
        <v>0.16946666666666665</v>
      </c>
      <c r="H4" s="10">
        <v>1</v>
      </c>
      <c r="I4">
        <v>2</v>
      </c>
      <c r="J4">
        <v>0</v>
      </c>
      <c r="K4">
        <v>0</v>
      </c>
      <c r="L4">
        <v>0</v>
      </c>
      <c r="M4">
        <v>0</v>
      </c>
      <c r="N4">
        <v>0</v>
      </c>
      <c r="O4">
        <f>SUM(H4:N4)</f>
        <v>3</v>
      </c>
      <c r="P4" s="10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f>SUM(P4:V4)</f>
        <v>0</v>
      </c>
      <c r="X4" s="10">
        <v>0</v>
      </c>
      <c r="Y4">
        <v>0</v>
      </c>
      <c r="Z4">
        <v>1</v>
      </c>
      <c r="AA4">
        <v>1</v>
      </c>
      <c r="AB4">
        <v>1</v>
      </c>
      <c r="AC4">
        <v>2</v>
      </c>
      <c r="AD4">
        <v>1</v>
      </c>
      <c r="AE4">
        <f>SUM(X4:AD4)</f>
        <v>6</v>
      </c>
      <c r="AF4" s="10">
        <f>AVERAGE(O4,W4,AE4)</f>
        <v>3</v>
      </c>
    </row>
    <row r="5" spans="1:32" x14ac:dyDescent="0.25">
      <c r="A5" t="s">
        <v>3</v>
      </c>
      <c r="B5">
        <v>2</v>
      </c>
      <c r="C5" t="s">
        <v>12</v>
      </c>
      <c r="D5" s="10">
        <v>0.11600000000000055</v>
      </c>
      <c r="E5">
        <v>0.10590000000000099</v>
      </c>
      <c r="F5">
        <v>9.8499999999999588E-2</v>
      </c>
      <c r="G5">
        <v>0.10680000000000038</v>
      </c>
      <c r="H5" s="10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 t="shared" ref="O5:O68" si="0">SUM(H5:N5)</f>
        <v>0</v>
      </c>
      <c r="P5" s="10">
        <v>0</v>
      </c>
      <c r="Q5">
        <v>0</v>
      </c>
      <c r="R5">
        <v>1</v>
      </c>
      <c r="S5">
        <v>1</v>
      </c>
      <c r="T5">
        <v>0</v>
      </c>
      <c r="U5">
        <v>0</v>
      </c>
      <c r="V5">
        <v>1</v>
      </c>
      <c r="W5">
        <f t="shared" ref="W5:W68" si="1">SUM(P5:V5)</f>
        <v>3</v>
      </c>
      <c r="X5" s="10">
        <v>1</v>
      </c>
      <c r="Y5">
        <v>0</v>
      </c>
      <c r="Z5">
        <v>1</v>
      </c>
      <c r="AA5">
        <v>1</v>
      </c>
      <c r="AB5">
        <v>0</v>
      </c>
      <c r="AC5">
        <v>0</v>
      </c>
      <c r="AD5">
        <v>1</v>
      </c>
      <c r="AE5">
        <f t="shared" ref="AE5:AE68" si="2">SUM(X5:AD5)</f>
        <v>4</v>
      </c>
      <c r="AF5" s="10">
        <f>AVERAGE(O5,W5,AE5)</f>
        <v>2.3333333333333335</v>
      </c>
    </row>
    <row r="6" spans="1:32" x14ac:dyDescent="0.25">
      <c r="A6" t="s">
        <v>3</v>
      </c>
      <c r="B6">
        <v>3</v>
      </c>
      <c r="C6" t="s">
        <v>12</v>
      </c>
      <c r="D6" s="10">
        <v>0.14590000000000014</v>
      </c>
      <c r="E6">
        <v>0.18840000000000057</v>
      </c>
      <c r="F6">
        <v>0.16900000000000048</v>
      </c>
      <c r="G6">
        <v>0.16776666666666706</v>
      </c>
      <c r="H6" s="10">
        <v>1</v>
      </c>
      <c r="I6">
        <v>0</v>
      </c>
      <c r="J6">
        <v>0</v>
      </c>
      <c r="K6">
        <v>0</v>
      </c>
      <c r="L6">
        <v>1</v>
      </c>
      <c r="M6">
        <v>1</v>
      </c>
      <c r="N6">
        <v>0</v>
      </c>
      <c r="O6">
        <f t="shared" si="0"/>
        <v>3</v>
      </c>
      <c r="P6" s="10">
        <v>0</v>
      </c>
      <c r="Q6">
        <v>0</v>
      </c>
      <c r="R6">
        <v>1</v>
      </c>
      <c r="S6">
        <v>2</v>
      </c>
      <c r="T6">
        <v>0</v>
      </c>
      <c r="U6">
        <v>1</v>
      </c>
      <c r="V6">
        <v>0</v>
      </c>
      <c r="W6">
        <f t="shared" si="1"/>
        <v>4</v>
      </c>
      <c r="X6" s="10">
        <v>0</v>
      </c>
      <c r="Y6">
        <v>1</v>
      </c>
      <c r="Z6">
        <v>1</v>
      </c>
      <c r="AA6">
        <v>0</v>
      </c>
      <c r="AB6">
        <v>0</v>
      </c>
      <c r="AC6">
        <v>0</v>
      </c>
      <c r="AD6">
        <v>0</v>
      </c>
      <c r="AE6">
        <f t="shared" si="2"/>
        <v>2</v>
      </c>
      <c r="AF6" s="10">
        <f>AVERAGE(O6,W6,AE6)</f>
        <v>3</v>
      </c>
    </row>
    <row r="7" spans="1:32" x14ac:dyDescent="0.25">
      <c r="A7" t="s">
        <v>4</v>
      </c>
      <c r="B7">
        <v>4</v>
      </c>
      <c r="C7" t="s">
        <v>13</v>
      </c>
      <c r="D7" s="10">
        <v>0.38049999999999962</v>
      </c>
      <c r="E7">
        <v>0.1761999999999988</v>
      </c>
      <c r="F7">
        <v>0.16659999999999986</v>
      </c>
      <c r="G7">
        <v>0.24109999999999943</v>
      </c>
      <c r="H7" s="10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 t="shared" si="0"/>
        <v>0</v>
      </c>
      <c r="P7" s="10">
        <v>2</v>
      </c>
      <c r="Q7">
        <v>0</v>
      </c>
      <c r="R7">
        <v>1</v>
      </c>
      <c r="S7">
        <v>2</v>
      </c>
      <c r="T7">
        <v>1</v>
      </c>
      <c r="U7">
        <v>1</v>
      </c>
      <c r="V7">
        <v>0</v>
      </c>
      <c r="W7">
        <f t="shared" si="1"/>
        <v>7</v>
      </c>
      <c r="X7" s="10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f t="shared" si="2"/>
        <v>0</v>
      </c>
      <c r="AF7" s="10">
        <f>AVERAGE(O7,W7,AE7)</f>
        <v>2.3333333333333335</v>
      </c>
    </row>
    <row r="8" spans="1:32" x14ac:dyDescent="0.25">
      <c r="A8" t="s">
        <v>4</v>
      </c>
      <c r="B8">
        <v>5</v>
      </c>
      <c r="C8" t="s">
        <v>13</v>
      </c>
      <c r="D8" s="10">
        <v>0.26789999999999914</v>
      </c>
      <c r="E8">
        <v>0.38540000000000063</v>
      </c>
      <c r="F8">
        <v>0.21999999999999886</v>
      </c>
      <c r="G8">
        <v>0.29109999999999953</v>
      </c>
      <c r="H8" s="10">
        <v>3</v>
      </c>
      <c r="I8">
        <v>3</v>
      </c>
      <c r="J8">
        <v>2</v>
      </c>
      <c r="K8">
        <v>1</v>
      </c>
      <c r="L8">
        <v>2</v>
      </c>
      <c r="M8">
        <v>2</v>
      </c>
      <c r="N8">
        <v>2</v>
      </c>
      <c r="O8">
        <f t="shared" si="0"/>
        <v>15</v>
      </c>
      <c r="P8" s="10">
        <v>2</v>
      </c>
      <c r="Q8">
        <v>2</v>
      </c>
      <c r="R8">
        <v>1</v>
      </c>
      <c r="S8">
        <v>2</v>
      </c>
      <c r="T8">
        <v>1</v>
      </c>
      <c r="U8">
        <v>2</v>
      </c>
      <c r="V8">
        <v>1</v>
      </c>
      <c r="W8">
        <f t="shared" si="1"/>
        <v>11</v>
      </c>
      <c r="X8" s="10">
        <v>0</v>
      </c>
      <c r="Y8">
        <v>1</v>
      </c>
      <c r="Z8">
        <v>1</v>
      </c>
      <c r="AA8">
        <v>1</v>
      </c>
      <c r="AB8">
        <v>1</v>
      </c>
      <c r="AC8">
        <v>2</v>
      </c>
      <c r="AD8">
        <v>1</v>
      </c>
      <c r="AE8">
        <f t="shared" si="2"/>
        <v>7</v>
      </c>
      <c r="AF8" s="10">
        <f>AVERAGE(O8,W8,AE8)</f>
        <v>11</v>
      </c>
    </row>
    <row r="9" spans="1:32" x14ac:dyDescent="0.25">
      <c r="A9" t="s">
        <v>4</v>
      </c>
      <c r="B9">
        <v>6</v>
      </c>
      <c r="C9" t="s">
        <v>13</v>
      </c>
      <c r="D9" s="10">
        <v>0.49380000000000024</v>
      </c>
      <c r="E9">
        <v>0.17100000000000026</v>
      </c>
      <c r="F9">
        <v>0.19700000000000006</v>
      </c>
      <c r="G9">
        <v>0.28726666666666684</v>
      </c>
      <c r="H9" s="10">
        <v>0</v>
      </c>
      <c r="I9">
        <v>0</v>
      </c>
      <c r="J9">
        <v>0</v>
      </c>
      <c r="K9">
        <v>0</v>
      </c>
      <c r="L9">
        <v>0</v>
      </c>
      <c r="M9">
        <v>1</v>
      </c>
      <c r="N9">
        <v>1</v>
      </c>
      <c r="O9">
        <f t="shared" si="0"/>
        <v>2</v>
      </c>
      <c r="P9" s="10">
        <v>1</v>
      </c>
      <c r="Q9">
        <v>0</v>
      </c>
      <c r="R9">
        <v>1</v>
      </c>
      <c r="S9">
        <v>0</v>
      </c>
      <c r="T9">
        <v>0</v>
      </c>
      <c r="U9">
        <v>0</v>
      </c>
      <c r="V9">
        <v>0</v>
      </c>
      <c r="W9">
        <f t="shared" si="1"/>
        <v>2</v>
      </c>
      <c r="X9" s="10">
        <v>1</v>
      </c>
      <c r="Y9">
        <v>1</v>
      </c>
      <c r="Z9">
        <v>0</v>
      </c>
      <c r="AA9">
        <v>0</v>
      </c>
      <c r="AB9">
        <v>0</v>
      </c>
      <c r="AC9">
        <v>0</v>
      </c>
      <c r="AD9">
        <v>0</v>
      </c>
      <c r="AE9">
        <f t="shared" si="2"/>
        <v>2</v>
      </c>
      <c r="AF9" s="10">
        <f>AVERAGE(O9,W9,AE9)</f>
        <v>2</v>
      </c>
    </row>
    <row r="10" spans="1:32" x14ac:dyDescent="0.25">
      <c r="A10" t="s">
        <v>5</v>
      </c>
      <c r="B10">
        <v>7</v>
      </c>
      <c r="C10" t="s">
        <v>13</v>
      </c>
      <c r="D10" s="10">
        <v>0.35050000000000114</v>
      </c>
      <c r="E10">
        <v>0.15499999999999936</v>
      </c>
      <c r="F10">
        <v>0.11000000000000032</v>
      </c>
      <c r="G10">
        <v>0.20516666666666694</v>
      </c>
      <c r="H10" s="10">
        <v>0</v>
      </c>
      <c r="I10">
        <v>1</v>
      </c>
      <c r="J10">
        <v>0</v>
      </c>
      <c r="K10">
        <v>0</v>
      </c>
      <c r="L10">
        <v>0</v>
      </c>
      <c r="M10">
        <v>0</v>
      </c>
      <c r="N10">
        <v>0</v>
      </c>
      <c r="O10">
        <f t="shared" si="0"/>
        <v>1</v>
      </c>
      <c r="P10" s="10">
        <v>1</v>
      </c>
      <c r="Q10">
        <v>0</v>
      </c>
      <c r="R10">
        <v>1</v>
      </c>
      <c r="S10">
        <v>0</v>
      </c>
      <c r="T10">
        <v>0</v>
      </c>
      <c r="U10">
        <v>0</v>
      </c>
      <c r="V10">
        <v>0</v>
      </c>
      <c r="W10">
        <f t="shared" si="1"/>
        <v>2</v>
      </c>
      <c r="X10" s="10">
        <v>1</v>
      </c>
      <c r="Y10">
        <v>1</v>
      </c>
      <c r="Z10">
        <v>0</v>
      </c>
      <c r="AA10">
        <v>0</v>
      </c>
      <c r="AB10">
        <v>0</v>
      </c>
      <c r="AC10">
        <v>0</v>
      </c>
      <c r="AD10">
        <v>0</v>
      </c>
      <c r="AE10">
        <f t="shared" si="2"/>
        <v>2</v>
      </c>
      <c r="AF10" s="10">
        <f>AVERAGE(O10,W10,AE10)</f>
        <v>1.6666666666666667</v>
      </c>
    </row>
    <row r="11" spans="1:32" x14ac:dyDescent="0.25">
      <c r="A11" t="s">
        <v>5</v>
      </c>
      <c r="B11">
        <v>8</v>
      </c>
      <c r="C11" t="s">
        <v>13</v>
      </c>
      <c r="D11" s="10">
        <v>0.19709999999999983</v>
      </c>
      <c r="E11">
        <v>0.16190000000000015</v>
      </c>
      <c r="F11">
        <v>9.8200000000000287E-2</v>
      </c>
      <c r="G11">
        <v>0.15240000000000009</v>
      </c>
      <c r="H11" s="10">
        <v>0</v>
      </c>
      <c r="I11">
        <v>1</v>
      </c>
      <c r="J11">
        <v>1</v>
      </c>
      <c r="K11">
        <v>0</v>
      </c>
      <c r="L11">
        <v>1</v>
      </c>
      <c r="M11">
        <v>0</v>
      </c>
      <c r="N11">
        <v>1</v>
      </c>
      <c r="O11">
        <f t="shared" si="0"/>
        <v>4</v>
      </c>
      <c r="P11" s="10">
        <v>0</v>
      </c>
      <c r="Q11">
        <v>2</v>
      </c>
      <c r="R11">
        <v>0</v>
      </c>
      <c r="S11">
        <v>0</v>
      </c>
      <c r="T11">
        <v>1</v>
      </c>
      <c r="U11">
        <v>0</v>
      </c>
      <c r="V11">
        <v>0</v>
      </c>
      <c r="W11">
        <f t="shared" si="1"/>
        <v>3</v>
      </c>
      <c r="X11" s="10">
        <v>0</v>
      </c>
      <c r="Y11">
        <v>1</v>
      </c>
      <c r="Z11">
        <v>0</v>
      </c>
      <c r="AA11">
        <v>1</v>
      </c>
      <c r="AB11">
        <v>0</v>
      </c>
      <c r="AC11">
        <v>0</v>
      </c>
      <c r="AD11">
        <v>0</v>
      </c>
      <c r="AE11">
        <f t="shared" si="2"/>
        <v>2</v>
      </c>
      <c r="AF11" s="10">
        <f>AVERAGE(O11,W11,AE11)</f>
        <v>3</v>
      </c>
    </row>
    <row r="12" spans="1:32" x14ac:dyDescent="0.25">
      <c r="A12" t="s">
        <v>5</v>
      </c>
      <c r="B12">
        <v>9</v>
      </c>
      <c r="C12" t="s">
        <v>13</v>
      </c>
      <c r="D12" s="10">
        <v>0.26210000000000022</v>
      </c>
      <c r="E12">
        <v>0.14250000000000007</v>
      </c>
      <c r="F12">
        <v>0.11049999999999915</v>
      </c>
      <c r="G12">
        <v>0.17169999999999982</v>
      </c>
      <c r="H12" s="10">
        <v>0</v>
      </c>
      <c r="I12">
        <v>0</v>
      </c>
      <c r="J12">
        <v>0</v>
      </c>
      <c r="K12">
        <v>1</v>
      </c>
      <c r="L12">
        <v>0</v>
      </c>
      <c r="M12">
        <v>0</v>
      </c>
      <c r="N12">
        <v>0</v>
      </c>
      <c r="O12">
        <f t="shared" si="0"/>
        <v>1</v>
      </c>
      <c r="P12" s="10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f t="shared" si="1"/>
        <v>0</v>
      </c>
      <c r="X12" s="10">
        <v>0</v>
      </c>
      <c r="Y12">
        <v>0</v>
      </c>
      <c r="Z12">
        <v>1</v>
      </c>
      <c r="AA12">
        <v>1</v>
      </c>
      <c r="AB12">
        <v>1</v>
      </c>
      <c r="AC12">
        <v>0</v>
      </c>
      <c r="AD12">
        <v>0</v>
      </c>
      <c r="AE12">
        <f t="shared" si="2"/>
        <v>3</v>
      </c>
      <c r="AF12" s="10">
        <f>AVERAGE(O12,W12,AE12)</f>
        <v>1.3333333333333333</v>
      </c>
    </row>
    <row r="13" spans="1:32" x14ac:dyDescent="0.25">
      <c r="A13" t="s">
        <v>6</v>
      </c>
      <c r="B13">
        <v>10</v>
      </c>
      <c r="C13" t="s">
        <v>14</v>
      </c>
      <c r="D13" s="10">
        <v>0.13759999999999906</v>
      </c>
      <c r="E13">
        <v>0.13699999999999957</v>
      </c>
      <c r="F13">
        <v>9.7599999999999909E-2</v>
      </c>
      <c r="G13">
        <v>0.12406666666666617</v>
      </c>
      <c r="H13" s="10">
        <v>1</v>
      </c>
      <c r="I13">
        <v>2</v>
      </c>
      <c r="J13">
        <v>0</v>
      </c>
      <c r="K13">
        <v>0</v>
      </c>
      <c r="L13">
        <v>0</v>
      </c>
      <c r="M13">
        <v>1</v>
      </c>
      <c r="N13">
        <v>2</v>
      </c>
      <c r="O13">
        <f t="shared" si="0"/>
        <v>6</v>
      </c>
      <c r="P13" s="10">
        <v>1</v>
      </c>
      <c r="Q13">
        <v>2</v>
      </c>
      <c r="R13">
        <v>3</v>
      </c>
      <c r="S13">
        <v>1</v>
      </c>
      <c r="T13">
        <v>1</v>
      </c>
      <c r="U13">
        <v>1</v>
      </c>
      <c r="V13">
        <v>1</v>
      </c>
      <c r="W13">
        <f t="shared" si="1"/>
        <v>10</v>
      </c>
      <c r="X13" s="10">
        <v>0</v>
      </c>
      <c r="Y13">
        <v>0</v>
      </c>
      <c r="Z13">
        <v>0</v>
      </c>
      <c r="AA13">
        <v>2</v>
      </c>
      <c r="AB13">
        <v>1</v>
      </c>
      <c r="AC13">
        <v>0</v>
      </c>
      <c r="AD13">
        <v>0</v>
      </c>
      <c r="AE13">
        <f t="shared" si="2"/>
        <v>3</v>
      </c>
      <c r="AF13" s="10">
        <f>AVERAGE(O13,W13,AE13)</f>
        <v>6.333333333333333</v>
      </c>
    </row>
    <row r="14" spans="1:32" x14ac:dyDescent="0.25">
      <c r="A14" t="s">
        <v>6</v>
      </c>
      <c r="B14">
        <v>11</v>
      </c>
      <c r="C14" t="s">
        <v>14</v>
      </c>
      <c r="D14" s="10">
        <v>0.3022999999999989</v>
      </c>
      <c r="E14">
        <v>0.13009999999999966</v>
      </c>
      <c r="F14">
        <v>0.12739999999999885</v>
      </c>
      <c r="G14">
        <v>0.18659999999999913</v>
      </c>
      <c r="H14" s="10">
        <v>0</v>
      </c>
      <c r="I14">
        <v>1</v>
      </c>
      <c r="J14">
        <v>0</v>
      </c>
      <c r="K14">
        <v>2</v>
      </c>
      <c r="L14">
        <v>0</v>
      </c>
      <c r="M14">
        <v>0</v>
      </c>
      <c r="N14">
        <v>0</v>
      </c>
      <c r="O14">
        <f t="shared" si="0"/>
        <v>3</v>
      </c>
      <c r="P14" s="10">
        <v>1</v>
      </c>
      <c r="Q14">
        <v>1</v>
      </c>
      <c r="R14">
        <v>0</v>
      </c>
      <c r="S14">
        <v>0</v>
      </c>
      <c r="T14">
        <v>1</v>
      </c>
      <c r="U14">
        <v>0</v>
      </c>
      <c r="V14">
        <v>1</v>
      </c>
      <c r="W14">
        <f t="shared" si="1"/>
        <v>4</v>
      </c>
      <c r="X14" s="10">
        <v>0</v>
      </c>
      <c r="Y14">
        <v>0</v>
      </c>
      <c r="Z14">
        <v>0</v>
      </c>
      <c r="AA14">
        <v>0</v>
      </c>
      <c r="AB14">
        <v>1</v>
      </c>
      <c r="AC14">
        <v>0</v>
      </c>
      <c r="AD14">
        <v>1</v>
      </c>
      <c r="AE14">
        <f t="shared" si="2"/>
        <v>2</v>
      </c>
      <c r="AF14" s="10">
        <f>AVERAGE(O14,W14,AE14)</f>
        <v>3</v>
      </c>
    </row>
    <row r="15" spans="1:32" x14ac:dyDescent="0.25">
      <c r="A15" t="s">
        <v>6</v>
      </c>
      <c r="B15">
        <v>12</v>
      </c>
      <c r="C15" t="s">
        <v>14</v>
      </c>
      <c r="D15" s="10">
        <v>0.27679999999999971</v>
      </c>
      <c r="E15">
        <v>0.12549999999999972</v>
      </c>
      <c r="F15">
        <v>0.10430000000000028</v>
      </c>
      <c r="G15">
        <v>0.16886666666666658</v>
      </c>
      <c r="H15" s="10">
        <v>0</v>
      </c>
      <c r="I15">
        <v>0</v>
      </c>
      <c r="J15">
        <v>0</v>
      </c>
      <c r="K15">
        <v>1</v>
      </c>
      <c r="L15">
        <v>0</v>
      </c>
      <c r="M15">
        <v>1</v>
      </c>
      <c r="N15">
        <v>0</v>
      </c>
      <c r="O15">
        <f t="shared" si="0"/>
        <v>2</v>
      </c>
      <c r="P15" s="10">
        <v>0</v>
      </c>
      <c r="Q15">
        <v>0</v>
      </c>
      <c r="R15">
        <v>0</v>
      </c>
      <c r="S15">
        <v>0</v>
      </c>
      <c r="T15">
        <v>1</v>
      </c>
      <c r="U15">
        <v>0</v>
      </c>
      <c r="V15">
        <v>0</v>
      </c>
      <c r="W15">
        <f t="shared" si="1"/>
        <v>1</v>
      </c>
      <c r="X15" s="10">
        <v>0</v>
      </c>
      <c r="Y15">
        <v>0</v>
      </c>
      <c r="Z15">
        <v>0</v>
      </c>
      <c r="AA15">
        <v>1</v>
      </c>
      <c r="AB15">
        <v>1</v>
      </c>
      <c r="AC15">
        <v>1</v>
      </c>
      <c r="AD15">
        <v>0</v>
      </c>
      <c r="AE15">
        <f t="shared" si="2"/>
        <v>3</v>
      </c>
      <c r="AF15" s="10">
        <f>AVERAGE(O15,W15,AE15)</f>
        <v>2</v>
      </c>
    </row>
    <row r="16" spans="1:32" x14ac:dyDescent="0.25">
      <c r="A16" t="s">
        <v>7</v>
      </c>
      <c r="B16">
        <v>13</v>
      </c>
      <c r="C16" t="s">
        <v>13</v>
      </c>
      <c r="D16" s="10">
        <v>0.30160000000000053</v>
      </c>
      <c r="E16">
        <v>0.15150000000000041</v>
      </c>
      <c r="F16">
        <v>0.14619999999999944</v>
      </c>
      <c r="G16">
        <v>0.19976666666666679</v>
      </c>
      <c r="H16" s="10">
        <v>0</v>
      </c>
      <c r="I16">
        <v>1</v>
      </c>
      <c r="J16">
        <v>0</v>
      </c>
      <c r="K16">
        <v>0</v>
      </c>
      <c r="L16">
        <v>1</v>
      </c>
      <c r="M16">
        <v>0</v>
      </c>
      <c r="N16">
        <v>1</v>
      </c>
      <c r="O16">
        <f t="shared" si="0"/>
        <v>3</v>
      </c>
      <c r="P16" s="10">
        <v>1</v>
      </c>
      <c r="Q16">
        <v>2</v>
      </c>
      <c r="R16">
        <v>1</v>
      </c>
      <c r="S16">
        <v>2</v>
      </c>
      <c r="T16">
        <v>2</v>
      </c>
      <c r="U16">
        <v>0</v>
      </c>
      <c r="V16">
        <v>1</v>
      </c>
      <c r="W16">
        <f t="shared" si="1"/>
        <v>9</v>
      </c>
      <c r="X16" s="10">
        <v>1</v>
      </c>
      <c r="Y16">
        <v>1</v>
      </c>
      <c r="Z16">
        <v>3</v>
      </c>
      <c r="AA16">
        <v>4</v>
      </c>
      <c r="AB16">
        <v>1</v>
      </c>
      <c r="AC16">
        <v>1</v>
      </c>
      <c r="AD16">
        <v>0</v>
      </c>
      <c r="AE16">
        <f t="shared" si="2"/>
        <v>11</v>
      </c>
      <c r="AF16" s="10">
        <f>AVERAGE(O16,W16,AE16)</f>
        <v>7.666666666666667</v>
      </c>
    </row>
    <row r="17" spans="1:32" x14ac:dyDescent="0.25">
      <c r="A17" t="s">
        <v>7</v>
      </c>
      <c r="B17">
        <v>14</v>
      </c>
      <c r="C17" t="s">
        <v>13</v>
      </c>
      <c r="D17" s="10">
        <v>0.54439999999999955</v>
      </c>
      <c r="E17">
        <v>0.20579999999999998</v>
      </c>
      <c r="F17">
        <v>0.14559999999999906</v>
      </c>
      <c r="G17">
        <v>0.29859999999999953</v>
      </c>
      <c r="H17" s="10">
        <v>1</v>
      </c>
      <c r="I17">
        <v>1</v>
      </c>
      <c r="J17">
        <v>0</v>
      </c>
      <c r="K17">
        <v>1</v>
      </c>
      <c r="L17">
        <v>0</v>
      </c>
      <c r="M17">
        <v>0</v>
      </c>
      <c r="N17">
        <v>1</v>
      </c>
      <c r="O17">
        <f t="shared" si="0"/>
        <v>4</v>
      </c>
      <c r="P17" s="10">
        <v>1</v>
      </c>
      <c r="Q17">
        <v>2</v>
      </c>
      <c r="R17">
        <v>1</v>
      </c>
      <c r="S17">
        <v>2</v>
      </c>
      <c r="T17">
        <v>2</v>
      </c>
      <c r="U17">
        <v>1</v>
      </c>
      <c r="V17">
        <v>0</v>
      </c>
      <c r="W17">
        <f t="shared" si="1"/>
        <v>9</v>
      </c>
      <c r="X17" s="10">
        <v>0</v>
      </c>
      <c r="Y17">
        <v>1</v>
      </c>
      <c r="Z17">
        <v>1</v>
      </c>
      <c r="AA17">
        <v>0</v>
      </c>
      <c r="AB17">
        <v>1</v>
      </c>
      <c r="AC17">
        <v>2</v>
      </c>
      <c r="AD17">
        <v>1</v>
      </c>
      <c r="AE17">
        <f t="shared" si="2"/>
        <v>6</v>
      </c>
      <c r="AF17" s="10">
        <f>AVERAGE(O17,W17,AE17)</f>
        <v>6.333333333333333</v>
      </c>
    </row>
    <row r="18" spans="1:32" x14ac:dyDescent="0.25">
      <c r="A18" t="s">
        <v>7</v>
      </c>
      <c r="B18">
        <v>15</v>
      </c>
      <c r="C18" t="s">
        <v>13</v>
      </c>
      <c r="D18" s="10">
        <v>0.66099999999999959</v>
      </c>
      <c r="E18">
        <v>0.19099999999999984</v>
      </c>
      <c r="F18">
        <v>0.20450000000000035</v>
      </c>
      <c r="G18">
        <v>0.35216666666666657</v>
      </c>
      <c r="H18" s="10">
        <v>1</v>
      </c>
      <c r="I18">
        <v>0</v>
      </c>
      <c r="J18">
        <v>1</v>
      </c>
      <c r="K18">
        <v>1</v>
      </c>
      <c r="L18">
        <v>1</v>
      </c>
      <c r="M18">
        <v>0</v>
      </c>
      <c r="N18">
        <v>0</v>
      </c>
      <c r="O18">
        <f t="shared" si="0"/>
        <v>4</v>
      </c>
      <c r="P18" s="10">
        <v>1</v>
      </c>
      <c r="Q18">
        <v>0</v>
      </c>
      <c r="R18">
        <v>3</v>
      </c>
      <c r="S18">
        <v>1</v>
      </c>
      <c r="T18">
        <v>2</v>
      </c>
      <c r="U18">
        <v>1</v>
      </c>
      <c r="V18">
        <v>1</v>
      </c>
      <c r="W18">
        <f t="shared" si="1"/>
        <v>9</v>
      </c>
      <c r="X18" s="10">
        <v>1</v>
      </c>
      <c r="Y18">
        <v>1</v>
      </c>
      <c r="Z18">
        <v>1</v>
      </c>
      <c r="AA18">
        <v>2</v>
      </c>
      <c r="AB18">
        <v>1</v>
      </c>
      <c r="AC18">
        <v>0</v>
      </c>
      <c r="AD18">
        <v>0</v>
      </c>
      <c r="AE18">
        <f t="shared" si="2"/>
        <v>6</v>
      </c>
      <c r="AF18" s="10">
        <f>AVERAGE(O18,W18,AE18)</f>
        <v>6.333333333333333</v>
      </c>
    </row>
    <row r="19" spans="1:32" x14ac:dyDescent="0.25">
      <c r="A19" t="s">
        <v>8</v>
      </c>
      <c r="B19">
        <v>16</v>
      </c>
      <c r="C19" t="s">
        <v>13</v>
      </c>
      <c r="D19" s="10">
        <v>0.18010000000000037</v>
      </c>
      <c r="E19">
        <v>0.12210000000000054</v>
      </c>
      <c r="F19">
        <v>0.14880000000000049</v>
      </c>
      <c r="G19">
        <v>0.15033333333333379</v>
      </c>
      <c r="H19" s="10">
        <v>1</v>
      </c>
      <c r="I19">
        <v>0</v>
      </c>
      <c r="J19">
        <v>0</v>
      </c>
      <c r="K19">
        <v>1</v>
      </c>
      <c r="L19">
        <v>0</v>
      </c>
      <c r="M19">
        <v>0</v>
      </c>
      <c r="N19">
        <v>0</v>
      </c>
      <c r="O19">
        <f t="shared" si="0"/>
        <v>2</v>
      </c>
      <c r="P19" s="10">
        <v>0</v>
      </c>
      <c r="Q19">
        <v>1</v>
      </c>
      <c r="R19">
        <v>0</v>
      </c>
      <c r="S19">
        <v>0</v>
      </c>
      <c r="T19">
        <v>0</v>
      </c>
      <c r="U19">
        <v>1</v>
      </c>
      <c r="V19">
        <v>1</v>
      </c>
      <c r="W19">
        <f t="shared" si="1"/>
        <v>3</v>
      </c>
      <c r="X19" s="10">
        <v>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f t="shared" si="2"/>
        <v>1</v>
      </c>
      <c r="AF19" s="10">
        <f>AVERAGE(O19,W19,AE19)</f>
        <v>2</v>
      </c>
    </row>
    <row r="20" spans="1:32" x14ac:dyDescent="0.25">
      <c r="A20" t="s">
        <v>8</v>
      </c>
      <c r="B20">
        <v>17</v>
      </c>
      <c r="C20" t="s">
        <v>13</v>
      </c>
      <c r="D20" s="10">
        <v>0.10970000000000013</v>
      </c>
      <c r="E20">
        <v>9.5099999999999518E-2</v>
      </c>
      <c r="F20">
        <v>8.7799999999999656E-2</v>
      </c>
      <c r="G20">
        <v>9.7533333333333097E-2</v>
      </c>
      <c r="H20" s="10">
        <v>0</v>
      </c>
      <c r="I20">
        <v>0</v>
      </c>
      <c r="J20">
        <v>0</v>
      </c>
      <c r="K20">
        <v>1</v>
      </c>
      <c r="L20">
        <v>0</v>
      </c>
      <c r="M20">
        <v>0</v>
      </c>
      <c r="N20">
        <v>0</v>
      </c>
      <c r="O20">
        <f t="shared" si="0"/>
        <v>1</v>
      </c>
      <c r="P20" s="10">
        <v>1</v>
      </c>
      <c r="Q20">
        <v>1</v>
      </c>
      <c r="R20">
        <v>0</v>
      </c>
      <c r="S20">
        <v>0</v>
      </c>
      <c r="T20">
        <v>0</v>
      </c>
      <c r="U20">
        <v>0</v>
      </c>
      <c r="V20">
        <v>0</v>
      </c>
      <c r="W20">
        <f t="shared" si="1"/>
        <v>2</v>
      </c>
      <c r="X20" s="10">
        <v>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f t="shared" si="2"/>
        <v>2</v>
      </c>
      <c r="AF20" s="10">
        <f>AVERAGE(O20,W20,AE20)</f>
        <v>1.6666666666666667</v>
      </c>
    </row>
    <row r="21" spans="1:32" x14ac:dyDescent="0.25">
      <c r="A21" t="s">
        <v>8</v>
      </c>
      <c r="B21">
        <v>18</v>
      </c>
      <c r="C21" t="s">
        <v>13</v>
      </c>
      <c r="D21" s="10">
        <v>0.15829999999999966</v>
      </c>
      <c r="E21">
        <v>0.13020000000000032</v>
      </c>
      <c r="F21">
        <v>0.10269999999999957</v>
      </c>
      <c r="G21">
        <v>0.13039999999999985</v>
      </c>
      <c r="H21" s="10">
        <v>1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 t="shared" si="0"/>
        <v>1</v>
      </c>
      <c r="P21" s="10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f t="shared" si="1"/>
        <v>0</v>
      </c>
      <c r="X21" s="10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f t="shared" si="2"/>
        <v>0</v>
      </c>
      <c r="AF21" s="10">
        <f>AVERAGE(O21,W21,AE21)</f>
        <v>0.33333333333333331</v>
      </c>
    </row>
    <row r="22" spans="1:32" x14ac:dyDescent="0.25">
      <c r="A22" t="s">
        <v>9</v>
      </c>
      <c r="B22">
        <v>19</v>
      </c>
      <c r="C22" t="s">
        <v>14</v>
      </c>
      <c r="D22" s="10">
        <v>0.35720000000000063</v>
      </c>
      <c r="E22">
        <v>0.10040000000000049</v>
      </c>
      <c r="F22">
        <v>0.12129999999999974</v>
      </c>
      <c r="G22">
        <v>0.19296666666666695</v>
      </c>
      <c r="H22" s="10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 t="shared" si="0"/>
        <v>0</v>
      </c>
      <c r="P22" s="10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f t="shared" si="1"/>
        <v>0</v>
      </c>
      <c r="X22" s="10">
        <v>0</v>
      </c>
      <c r="Y22">
        <v>0</v>
      </c>
      <c r="Z22">
        <v>0</v>
      </c>
      <c r="AA22">
        <v>0</v>
      </c>
      <c r="AB22">
        <v>0</v>
      </c>
      <c r="AC22">
        <v>1</v>
      </c>
      <c r="AD22">
        <v>0</v>
      </c>
      <c r="AE22">
        <f t="shared" si="2"/>
        <v>1</v>
      </c>
      <c r="AF22" s="10">
        <f>AVERAGE(O22,W22,AE22)</f>
        <v>0.33333333333333331</v>
      </c>
    </row>
    <row r="23" spans="1:32" x14ac:dyDescent="0.25">
      <c r="A23" t="s">
        <v>9</v>
      </c>
      <c r="B23">
        <v>20</v>
      </c>
      <c r="C23" t="s">
        <v>14</v>
      </c>
      <c r="D23" s="10">
        <v>0.12119999999999997</v>
      </c>
      <c r="E23">
        <v>9.6799999999999109E-2</v>
      </c>
      <c r="F23">
        <v>0.10410000000000075</v>
      </c>
      <c r="G23">
        <v>0.10736666666666661</v>
      </c>
      <c r="H23" s="10">
        <v>1</v>
      </c>
      <c r="I23">
        <v>0</v>
      </c>
      <c r="J23">
        <v>0</v>
      </c>
      <c r="K23">
        <v>0</v>
      </c>
      <c r="L23">
        <v>0</v>
      </c>
      <c r="M23">
        <v>1</v>
      </c>
      <c r="N23">
        <v>1</v>
      </c>
      <c r="O23">
        <f t="shared" si="0"/>
        <v>3</v>
      </c>
      <c r="P23" s="10">
        <v>1</v>
      </c>
      <c r="Q23">
        <v>1</v>
      </c>
      <c r="R23">
        <v>0</v>
      </c>
      <c r="S23">
        <v>0</v>
      </c>
      <c r="T23">
        <v>1</v>
      </c>
      <c r="U23">
        <v>0</v>
      </c>
      <c r="V23">
        <v>0</v>
      </c>
      <c r="W23">
        <f t="shared" si="1"/>
        <v>3</v>
      </c>
      <c r="X23" s="10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</v>
      </c>
      <c r="AE23">
        <f t="shared" si="2"/>
        <v>1</v>
      </c>
      <c r="AF23" s="10">
        <f>AVERAGE(O23,W23,AE23)</f>
        <v>2.3333333333333335</v>
      </c>
    </row>
    <row r="24" spans="1:32" x14ac:dyDescent="0.25">
      <c r="A24" t="s">
        <v>9</v>
      </c>
      <c r="B24">
        <v>21</v>
      </c>
      <c r="C24" t="s">
        <v>14</v>
      </c>
      <c r="D24" s="10">
        <v>0.16199999999999992</v>
      </c>
      <c r="E24">
        <v>0.10760000000000058</v>
      </c>
      <c r="F24">
        <v>9.4400000000000261E-2</v>
      </c>
      <c r="G24">
        <v>0.12133333333333358</v>
      </c>
      <c r="H24" s="10">
        <v>0</v>
      </c>
      <c r="I24">
        <v>0</v>
      </c>
      <c r="J24">
        <v>1</v>
      </c>
      <c r="K24">
        <v>0</v>
      </c>
      <c r="L24">
        <v>1</v>
      </c>
      <c r="M24">
        <v>0</v>
      </c>
      <c r="N24">
        <v>1</v>
      </c>
      <c r="O24">
        <f t="shared" si="0"/>
        <v>3</v>
      </c>
      <c r="P24" s="10">
        <v>0</v>
      </c>
      <c r="Q24">
        <v>1</v>
      </c>
      <c r="R24">
        <v>0</v>
      </c>
      <c r="S24">
        <v>0</v>
      </c>
      <c r="T24">
        <v>0</v>
      </c>
      <c r="U24">
        <v>0</v>
      </c>
      <c r="V24">
        <v>0</v>
      </c>
      <c r="W24">
        <f t="shared" si="1"/>
        <v>1</v>
      </c>
      <c r="X24" s="10">
        <v>0</v>
      </c>
      <c r="Y24">
        <v>0</v>
      </c>
      <c r="Z24">
        <v>0</v>
      </c>
      <c r="AA24">
        <v>0</v>
      </c>
      <c r="AB24">
        <v>1</v>
      </c>
      <c r="AC24">
        <v>0</v>
      </c>
      <c r="AD24">
        <v>0</v>
      </c>
      <c r="AE24">
        <f t="shared" si="2"/>
        <v>1</v>
      </c>
      <c r="AF24" s="10">
        <f>AVERAGE(O24,W24,AE24)</f>
        <v>1.6666666666666667</v>
      </c>
    </row>
    <row r="25" spans="1:32" x14ac:dyDescent="0.25">
      <c r="A25" t="s">
        <v>10</v>
      </c>
      <c r="B25">
        <v>22</v>
      </c>
      <c r="C25" t="s">
        <v>14</v>
      </c>
      <c r="D25" s="10">
        <v>0.13809999999999967</v>
      </c>
      <c r="E25">
        <v>0.10689999999999955</v>
      </c>
      <c r="F25">
        <v>0.10260000000000069</v>
      </c>
      <c r="G25">
        <v>0.11586666666666663</v>
      </c>
      <c r="H25" s="10">
        <v>1</v>
      </c>
      <c r="I25">
        <v>0</v>
      </c>
      <c r="J25">
        <v>0</v>
      </c>
      <c r="K25">
        <v>1</v>
      </c>
      <c r="L25">
        <v>1</v>
      </c>
      <c r="M25">
        <v>0</v>
      </c>
      <c r="N25">
        <v>1</v>
      </c>
      <c r="O25">
        <f t="shared" si="0"/>
        <v>4</v>
      </c>
      <c r="P25" s="10">
        <v>1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f t="shared" si="1"/>
        <v>1</v>
      </c>
      <c r="X25" s="10">
        <v>0</v>
      </c>
      <c r="Y25">
        <v>1</v>
      </c>
      <c r="Z25">
        <v>1</v>
      </c>
      <c r="AA25">
        <v>2</v>
      </c>
      <c r="AB25">
        <v>0</v>
      </c>
      <c r="AC25">
        <v>0</v>
      </c>
      <c r="AD25">
        <v>0</v>
      </c>
      <c r="AE25">
        <f t="shared" si="2"/>
        <v>4</v>
      </c>
      <c r="AF25" s="10">
        <f>AVERAGE(O25,W25,AE25)</f>
        <v>3</v>
      </c>
    </row>
    <row r="26" spans="1:32" x14ac:dyDescent="0.25">
      <c r="A26" t="s">
        <v>10</v>
      </c>
      <c r="B26">
        <v>23</v>
      </c>
      <c r="C26" t="s">
        <v>14</v>
      </c>
      <c r="D26" s="10">
        <v>0.2168000000000001</v>
      </c>
      <c r="E26">
        <v>0.10769999999999946</v>
      </c>
      <c r="F26">
        <v>0.11719999999999953</v>
      </c>
      <c r="G26">
        <v>0.14723333333333302</v>
      </c>
      <c r="H26" s="10">
        <v>1</v>
      </c>
      <c r="I26">
        <v>0</v>
      </c>
      <c r="J26">
        <v>1</v>
      </c>
      <c r="K26">
        <v>0</v>
      </c>
      <c r="L26">
        <v>2</v>
      </c>
      <c r="M26">
        <v>1</v>
      </c>
      <c r="N26">
        <v>1</v>
      </c>
      <c r="O26">
        <f t="shared" si="0"/>
        <v>6</v>
      </c>
      <c r="P26" s="10">
        <v>1</v>
      </c>
      <c r="Q26">
        <v>2</v>
      </c>
      <c r="R26">
        <v>1</v>
      </c>
      <c r="S26">
        <v>1</v>
      </c>
      <c r="T26">
        <v>1</v>
      </c>
      <c r="U26">
        <v>0</v>
      </c>
      <c r="V26">
        <v>0</v>
      </c>
      <c r="W26">
        <f t="shared" si="1"/>
        <v>6</v>
      </c>
      <c r="X26" s="10">
        <v>0</v>
      </c>
      <c r="Y26">
        <v>0</v>
      </c>
      <c r="Z26">
        <v>0</v>
      </c>
      <c r="AA26">
        <v>2</v>
      </c>
      <c r="AB26">
        <v>0</v>
      </c>
      <c r="AC26">
        <v>0</v>
      </c>
      <c r="AD26">
        <v>1</v>
      </c>
      <c r="AE26">
        <f t="shared" si="2"/>
        <v>3</v>
      </c>
      <c r="AF26" s="10">
        <f>AVERAGE(O26,W26,AE26)</f>
        <v>5</v>
      </c>
    </row>
    <row r="27" spans="1:32" x14ac:dyDescent="0.25">
      <c r="A27" t="s">
        <v>10</v>
      </c>
      <c r="B27">
        <v>24</v>
      </c>
      <c r="C27" t="s">
        <v>14</v>
      </c>
      <c r="D27" s="10">
        <v>0.14749999999999996</v>
      </c>
      <c r="E27">
        <v>0.13670000000000115</v>
      </c>
      <c r="F27">
        <v>0.10110000000000063</v>
      </c>
      <c r="G27">
        <v>0.12843333333333393</v>
      </c>
      <c r="H27" s="10">
        <v>0</v>
      </c>
      <c r="I27">
        <v>0</v>
      </c>
      <c r="J27">
        <v>0</v>
      </c>
      <c r="K27">
        <v>1</v>
      </c>
      <c r="L27">
        <v>1</v>
      </c>
      <c r="M27">
        <v>0</v>
      </c>
      <c r="N27">
        <v>1</v>
      </c>
      <c r="O27">
        <f t="shared" si="0"/>
        <v>3</v>
      </c>
      <c r="P27" s="10">
        <v>0</v>
      </c>
      <c r="Q27">
        <v>0</v>
      </c>
      <c r="R27">
        <v>1</v>
      </c>
      <c r="S27">
        <v>0</v>
      </c>
      <c r="T27">
        <v>1</v>
      </c>
      <c r="U27">
        <v>0</v>
      </c>
      <c r="V27">
        <v>1</v>
      </c>
      <c r="W27">
        <f t="shared" si="1"/>
        <v>3</v>
      </c>
      <c r="X27" s="10">
        <v>0</v>
      </c>
      <c r="Y27">
        <v>1</v>
      </c>
      <c r="Z27">
        <v>0</v>
      </c>
      <c r="AA27">
        <v>1</v>
      </c>
      <c r="AB27">
        <v>2</v>
      </c>
      <c r="AC27">
        <v>0</v>
      </c>
      <c r="AD27">
        <v>1</v>
      </c>
      <c r="AE27">
        <f t="shared" si="2"/>
        <v>5</v>
      </c>
      <c r="AF27" s="10">
        <f>AVERAGE(O27,W27,AE27)</f>
        <v>3.6666666666666665</v>
      </c>
    </row>
    <row r="28" spans="1:32" x14ac:dyDescent="0.25">
      <c r="A28" t="s">
        <v>11</v>
      </c>
      <c r="B28">
        <v>25</v>
      </c>
      <c r="C28" t="s">
        <v>14</v>
      </c>
      <c r="D28" s="10">
        <v>0.2035000000000009</v>
      </c>
      <c r="E28">
        <v>9.8600000000000243E-2</v>
      </c>
      <c r="F28">
        <v>9.9400000000000155E-2</v>
      </c>
      <c r="G28">
        <v>0.13383333333333378</v>
      </c>
      <c r="H28" s="10">
        <v>0</v>
      </c>
      <c r="I28">
        <v>0</v>
      </c>
      <c r="J28">
        <v>0</v>
      </c>
      <c r="K28">
        <v>0</v>
      </c>
      <c r="L28">
        <v>0</v>
      </c>
      <c r="M28">
        <v>1</v>
      </c>
      <c r="N28">
        <v>0</v>
      </c>
      <c r="O28">
        <f t="shared" si="0"/>
        <v>1</v>
      </c>
      <c r="P28" s="10">
        <v>1</v>
      </c>
      <c r="Q28">
        <v>1</v>
      </c>
      <c r="R28">
        <v>0</v>
      </c>
      <c r="S28">
        <v>0</v>
      </c>
      <c r="T28">
        <v>0</v>
      </c>
      <c r="U28">
        <v>0</v>
      </c>
      <c r="V28">
        <v>0</v>
      </c>
      <c r="W28">
        <f t="shared" si="1"/>
        <v>2</v>
      </c>
      <c r="X28" s="10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0</v>
      </c>
      <c r="AE28">
        <f t="shared" si="2"/>
        <v>2</v>
      </c>
      <c r="AF28" s="10">
        <f>AVERAGE(O28,W28,AE28)</f>
        <v>1.6666666666666667</v>
      </c>
    </row>
    <row r="29" spans="1:32" x14ac:dyDescent="0.25">
      <c r="A29" t="s">
        <v>11</v>
      </c>
      <c r="B29">
        <v>26</v>
      </c>
      <c r="C29" t="s">
        <v>14</v>
      </c>
      <c r="D29" s="10">
        <v>0.13159999999999972</v>
      </c>
      <c r="E29">
        <v>0.10540000000000038</v>
      </c>
      <c r="F29">
        <v>9.5800000000000551E-2</v>
      </c>
      <c r="G29">
        <v>0.11093333333333355</v>
      </c>
      <c r="H29" s="10">
        <v>1</v>
      </c>
      <c r="I29">
        <v>1</v>
      </c>
      <c r="J29">
        <v>1</v>
      </c>
      <c r="K29">
        <v>1</v>
      </c>
      <c r="L29">
        <v>1</v>
      </c>
      <c r="M29">
        <v>0</v>
      </c>
      <c r="N29">
        <v>0</v>
      </c>
      <c r="O29">
        <f t="shared" si="0"/>
        <v>5</v>
      </c>
      <c r="P29" s="10">
        <v>0</v>
      </c>
      <c r="Q29">
        <v>1</v>
      </c>
      <c r="R29">
        <v>0</v>
      </c>
      <c r="S29">
        <v>1</v>
      </c>
      <c r="T29">
        <v>0</v>
      </c>
      <c r="U29">
        <v>1</v>
      </c>
      <c r="V29">
        <v>0</v>
      </c>
      <c r="W29">
        <f t="shared" si="1"/>
        <v>3</v>
      </c>
      <c r="X29" s="10">
        <v>1</v>
      </c>
      <c r="Y29">
        <v>0</v>
      </c>
      <c r="Z29">
        <v>0</v>
      </c>
      <c r="AA29">
        <v>0</v>
      </c>
      <c r="AB29">
        <v>1</v>
      </c>
      <c r="AC29">
        <v>1</v>
      </c>
      <c r="AD29">
        <v>0</v>
      </c>
      <c r="AE29">
        <f t="shared" si="2"/>
        <v>3</v>
      </c>
      <c r="AF29" s="10">
        <f>AVERAGE(O29,W29,AE29)</f>
        <v>3.6666666666666665</v>
      </c>
    </row>
    <row r="30" spans="1:32" x14ac:dyDescent="0.25">
      <c r="A30" t="s">
        <v>11</v>
      </c>
      <c r="B30">
        <v>27</v>
      </c>
      <c r="C30" t="s">
        <v>14</v>
      </c>
      <c r="D30" s="10">
        <v>0.28639999999999954</v>
      </c>
      <c r="E30">
        <v>0.10270000000000046</v>
      </c>
      <c r="F30">
        <v>0.10430000000000028</v>
      </c>
      <c r="G30">
        <v>0.16446666666666676</v>
      </c>
      <c r="H30" s="10">
        <v>1</v>
      </c>
      <c r="I30">
        <v>0</v>
      </c>
      <c r="J30">
        <v>1</v>
      </c>
      <c r="K30">
        <v>0</v>
      </c>
      <c r="L30">
        <v>1</v>
      </c>
      <c r="M30">
        <v>1</v>
      </c>
      <c r="N30">
        <v>0</v>
      </c>
      <c r="O30">
        <f t="shared" si="0"/>
        <v>4</v>
      </c>
      <c r="P30" s="10">
        <v>0</v>
      </c>
      <c r="Q30">
        <v>1</v>
      </c>
      <c r="R30">
        <v>0</v>
      </c>
      <c r="S30">
        <v>0</v>
      </c>
      <c r="T30">
        <v>1</v>
      </c>
      <c r="U30">
        <v>0</v>
      </c>
      <c r="V30">
        <v>0</v>
      </c>
      <c r="W30">
        <f t="shared" si="1"/>
        <v>2</v>
      </c>
      <c r="X30" s="10">
        <v>0</v>
      </c>
      <c r="Y30">
        <v>0</v>
      </c>
      <c r="Z30">
        <v>0</v>
      </c>
      <c r="AA30">
        <v>1</v>
      </c>
      <c r="AB30">
        <v>2</v>
      </c>
      <c r="AC30">
        <v>0</v>
      </c>
      <c r="AD30">
        <v>0</v>
      </c>
      <c r="AE30">
        <f t="shared" si="2"/>
        <v>3</v>
      </c>
      <c r="AF30" s="10">
        <f>AVERAGE(O30,W30,AE30)</f>
        <v>3</v>
      </c>
    </row>
    <row r="31" spans="1:32" x14ac:dyDescent="0.25">
      <c r="A31" t="s">
        <v>54</v>
      </c>
      <c r="B31">
        <v>28</v>
      </c>
      <c r="C31" t="s">
        <v>38</v>
      </c>
      <c r="D31" s="10">
        <v>0.2356000000000007</v>
      </c>
      <c r="E31">
        <v>0.1048</v>
      </c>
      <c r="F31">
        <v>0.28130000000000077</v>
      </c>
      <c r="G31">
        <v>0.20723333333333382</v>
      </c>
      <c r="H31" s="10">
        <v>0</v>
      </c>
      <c r="I31">
        <v>0</v>
      </c>
      <c r="J31">
        <v>1</v>
      </c>
      <c r="K31">
        <v>1</v>
      </c>
      <c r="L31">
        <v>3</v>
      </c>
      <c r="M31">
        <v>1</v>
      </c>
      <c r="N31">
        <v>0</v>
      </c>
      <c r="O31">
        <f t="shared" si="0"/>
        <v>6</v>
      </c>
      <c r="P31" s="10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f t="shared" si="1"/>
        <v>0</v>
      </c>
      <c r="X31" s="10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f t="shared" si="2"/>
        <v>0</v>
      </c>
      <c r="AF31" s="10">
        <f>AVERAGE(O31,W31,AE31)</f>
        <v>2</v>
      </c>
    </row>
    <row r="32" spans="1:32" x14ac:dyDescent="0.25">
      <c r="A32" t="s">
        <v>54</v>
      </c>
      <c r="B32">
        <v>29</v>
      </c>
      <c r="C32" t="s">
        <v>38</v>
      </c>
      <c r="D32" s="10">
        <v>0.21620000000000061</v>
      </c>
      <c r="E32">
        <v>0.12760000000000016</v>
      </c>
      <c r="F32">
        <v>9.4000000000000306E-2</v>
      </c>
      <c r="G32">
        <v>0.14593333333333369</v>
      </c>
      <c r="H32" s="10">
        <v>0</v>
      </c>
      <c r="I32">
        <v>0</v>
      </c>
      <c r="J32">
        <v>0</v>
      </c>
      <c r="K32">
        <v>0</v>
      </c>
      <c r="L32">
        <v>1</v>
      </c>
      <c r="M32">
        <v>1</v>
      </c>
      <c r="N32">
        <v>0</v>
      </c>
      <c r="O32">
        <f t="shared" si="0"/>
        <v>2</v>
      </c>
      <c r="P32" s="10">
        <v>0</v>
      </c>
      <c r="Q32">
        <v>0</v>
      </c>
      <c r="R32">
        <v>1</v>
      </c>
      <c r="S32">
        <v>0</v>
      </c>
      <c r="T32">
        <v>0</v>
      </c>
      <c r="U32">
        <v>0</v>
      </c>
      <c r="V32">
        <v>0</v>
      </c>
      <c r="W32">
        <f t="shared" si="1"/>
        <v>1</v>
      </c>
      <c r="X32" s="10">
        <v>0</v>
      </c>
      <c r="Y32">
        <v>0</v>
      </c>
      <c r="Z32">
        <v>0</v>
      </c>
      <c r="AA32">
        <v>0</v>
      </c>
      <c r="AB32">
        <v>0</v>
      </c>
      <c r="AC32">
        <v>1</v>
      </c>
      <c r="AD32">
        <v>1</v>
      </c>
      <c r="AE32">
        <f t="shared" si="2"/>
        <v>2</v>
      </c>
      <c r="AF32" s="10">
        <f>AVERAGE(O32,W32,AE32)</f>
        <v>1.6666666666666667</v>
      </c>
    </row>
    <row r="33" spans="1:32" x14ac:dyDescent="0.25">
      <c r="A33" t="s">
        <v>54</v>
      </c>
      <c r="B33">
        <v>30</v>
      </c>
      <c r="C33" t="s">
        <v>38</v>
      </c>
      <c r="D33" s="10">
        <v>0.39770000000000039</v>
      </c>
      <c r="E33">
        <v>0.37910000000000021</v>
      </c>
      <c r="F33">
        <v>0.3761000000000001</v>
      </c>
      <c r="G33">
        <v>0.38430000000000025</v>
      </c>
      <c r="H33" s="10">
        <v>2</v>
      </c>
      <c r="I33">
        <v>2</v>
      </c>
      <c r="J33">
        <v>0</v>
      </c>
      <c r="K33">
        <v>3</v>
      </c>
      <c r="L33">
        <v>3</v>
      </c>
      <c r="M33">
        <v>2</v>
      </c>
      <c r="N33">
        <v>0</v>
      </c>
      <c r="O33">
        <f t="shared" si="0"/>
        <v>12</v>
      </c>
      <c r="P33" s="10">
        <v>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f t="shared" si="1"/>
        <v>1</v>
      </c>
      <c r="X33" s="10">
        <v>1</v>
      </c>
      <c r="Y33">
        <v>1</v>
      </c>
      <c r="Z33">
        <v>1</v>
      </c>
      <c r="AA33">
        <v>1</v>
      </c>
      <c r="AB33">
        <v>1</v>
      </c>
      <c r="AC33">
        <v>1</v>
      </c>
      <c r="AD33">
        <v>1</v>
      </c>
      <c r="AE33">
        <f t="shared" si="2"/>
        <v>7</v>
      </c>
      <c r="AF33" s="10">
        <f>AVERAGE(O33,W33,AE33)</f>
        <v>6.666666666666667</v>
      </c>
    </row>
    <row r="34" spans="1:32" x14ac:dyDescent="0.25">
      <c r="A34" t="s">
        <v>55</v>
      </c>
      <c r="B34">
        <v>31</v>
      </c>
      <c r="C34" t="s">
        <v>38</v>
      </c>
      <c r="D34" s="10">
        <v>8.5300000000000153E-2</v>
      </c>
      <c r="E34">
        <v>0.6023000000000005</v>
      </c>
      <c r="F34">
        <v>6.6599999999999326E-2</v>
      </c>
      <c r="G34">
        <v>0.25140000000000001</v>
      </c>
      <c r="H34" s="10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 t="shared" si="0"/>
        <v>0</v>
      </c>
      <c r="P34" s="10">
        <v>1</v>
      </c>
      <c r="Q34">
        <v>0</v>
      </c>
      <c r="R34">
        <v>0</v>
      </c>
      <c r="S34">
        <v>0</v>
      </c>
      <c r="T34">
        <v>0</v>
      </c>
      <c r="U34">
        <v>0</v>
      </c>
      <c r="V34">
        <v>1</v>
      </c>
      <c r="W34">
        <f t="shared" si="1"/>
        <v>2</v>
      </c>
      <c r="X34" s="10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f t="shared" si="2"/>
        <v>0</v>
      </c>
      <c r="AF34" s="10">
        <f>AVERAGE(O34,W34,AE34)</f>
        <v>0.66666666666666663</v>
      </c>
    </row>
    <row r="35" spans="1:32" x14ac:dyDescent="0.25">
      <c r="A35" t="s">
        <v>55</v>
      </c>
      <c r="B35">
        <v>32</v>
      </c>
      <c r="C35" t="s">
        <v>38</v>
      </c>
      <c r="D35" s="10">
        <v>0.52110000000000056</v>
      </c>
      <c r="E35">
        <v>0.13489999999999913</v>
      </c>
      <c r="F35">
        <v>0.13199999999999967</v>
      </c>
      <c r="G35">
        <v>0.26266666666666644</v>
      </c>
      <c r="H35" s="10">
        <v>0</v>
      </c>
      <c r="I35">
        <v>1</v>
      </c>
      <c r="J35">
        <v>1</v>
      </c>
      <c r="K35">
        <v>1</v>
      </c>
      <c r="L35">
        <v>0</v>
      </c>
      <c r="M35">
        <v>0</v>
      </c>
      <c r="N35">
        <v>0</v>
      </c>
      <c r="O35">
        <f t="shared" si="0"/>
        <v>3</v>
      </c>
      <c r="P35" s="10">
        <v>0</v>
      </c>
      <c r="Q35">
        <v>0</v>
      </c>
      <c r="R35">
        <v>0</v>
      </c>
      <c r="S35">
        <v>0</v>
      </c>
      <c r="T35">
        <v>0</v>
      </c>
      <c r="U35">
        <v>1</v>
      </c>
      <c r="V35">
        <v>0</v>
      </c>
      <c r="W35">
        <f t="shared" si="1"/>
        <v>1</v>
      </c>
      <c r="X35" s="10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f t="shared" si="2"/>
        <v>0</v>
      </c>
      <c r="AF35" s="10">
        <f>AVERAGE(O35,W35,AE35)</f>
        <v>1.3333333333333333</v>
      </c>
    </row>
    <row r="36" spans="1:32" x14ac:dyDescent="0.25">
      <c r="A36" t="s">
        <v>55</v>
      </c>
      <c r="B36">
        <v>33</v>
      </c>
      <c r="C36" t="s">
        <v>38</v>
      </c>
      <c r="D36" s="10">
        <v>1.9527999999999999</v>
      </c>
      <c r="E36">
        <v>0.13590000000000035</v>
      </c>
      <c r="F36">
        <v>8.9800000000000324E-2</v>
      </c>
      <c r="G36" s="1">
        <v>0.72616666666666685</v>
      </c>
      <c r="H36" s="10">
        <v>0</v>
      </c>
      <c r="I36">
        <v>1</v>
      </c>
      <c r="J36">
        <v>0</v>
      </c>
      <c r="K36">
        <v>1</v>
      </c>
      <c r="L36">
        <v>0</v>
      </c>
      <c r="M36">
        <v>0</v>
      </c>
      <c r="N36">
        <v>0</v>
      </c>
      <c r="O36">
        <f t="shared" si="0"/>
        <v>2</v>
      </c>
      <c r="P36" s="10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f t="shared" si="1"/>
        <v>0</v>
      </c>
      <c r="X36" s="10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f t="shared" si="2"/>
        <v>0</v>
      </c>
      <c r="AF36" s="10">
        <f>AVERAGE(O36,W36,AE36)</f>
        <v>0.66666666666666663</v>
      </c>
    </row>
    <row r="37" spans="1:32" x14ac:dyDescent="0.25">
      <c r="A37" t="s">
        <v>56</v>
      </c>
      <c r="B37">
        <v>34</v>
      </c>
      <c r="C37" t="s">
        <v>69</v>
      </c>
      <c r="D37" s="10">
        <v>0.10279999999999934</v>
      </c>
      <c r="E37">
        <v>0.11290000000000067</v>
      </c>
      <c r="F37">
        <v>0.16109999999999935</v>
      </c>
      <c r="G37">
        <v>0.1255999999999998</v>
      </c>
      <c r="H37" s="10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 t="shared" si="0"/>
        <v>0</v>
      </c>
      <c r="P37" s="10">
        <v>0</v>
      </c>
      <c r="Q37">
        <v>0</v>
      </c>
      <c r="R37">
        <v>0</v>
      </c>
      <c r="S37">
        <v>0</v>
      </c>
      <c r="T37">
        <v>0</v>
      </c>
      <c r="U37">
        <v>1</v>
      </c>
      <c r="V37">
        <v>1</v>
      </c>
      <c r="W37">
        <f t="shared" si="1"/>
        <v>2</v>
      </c>
      <c r="X37" s="10">
        <v>1</v>
      </c>
      <c r="Y37">
        <v>0</v>
      </c>
      <c r="Z37">
        <v>1</v>
      </c>
      <c r="AA37">
        <v>0</v>
      </c>
      <c r="AB37">
        <v>0</v>
      </c>
      <c r="AC37">
        <v>0</v>
      </c>
      <c r="AD37">
        <v>0</v>
      </c>
      <c r="AE37">
        <f t="shared" si="2"/>
        <v>2</v>
      </c>
      <c r="AF37" s="10">
        <f>AVERAGE(O37,W37,AE37)</f>
        <v>1.3333333333333333</v>
      </c>
    </row>
    <row r="38" spans="1:32" x14ac:dyDescent="0.25">
      <c r="A38" t="s">
        <v>56</v>
      </c>
      <c r="B38">
        <v>35</v>
      </c>
      <c r="C38" t="s">
        <v>69</v>
      </c>
      <c r="D38" s="10">
        <v>8.9500000000000135E-2</v>
      </c>
      <c r="E38">
        <v>0.1075999999999997</v>
      </c>
      <c r="F38">
        <v>0.12270000000000003</v>
      </c>
      <c r="G38">
        <v>0.10659999999999996</v>
      </c>
      <c r="H38" s="10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 t="shared" si="0"/>
        <v>0</v>
      </c>
      <c r="P38" s="10">
        <v>0</v>
      </c>
      <c r="Q38">
        <v>1</v>
      </c>
      <c r="R38">
        <v>0</v>
      </c>
      <c r="S38">
        <v>0</v>
      </c>
      <c r="T38">
        <v>0</v>
      </c>
      <c r="U38">
        <v>0</v>
      </c>
      <c r="V38">
        <v>0</v>
      </c>
      <c r="W38">
        <f t="shared" si="1"/>
        <v>1</v>
      </c>
      <c r="X38" s="10">
        <v>0</v>
      </c>
      <c r="Y38">
        <v>1</v>
      </c>
      <c r="Z38">
        <v>0</v>
      </c>
      <c r="AA38">
        <v>0</v>
      </c>
      <c r="AB38">
        <v>0</v>
      </c>
      <c r="AC38">
        <v>0</v>
      </c>
      <c r="AD38">
        <v>0</v>
      </c>
      <c r="AE38">
        <f t="shared" si="2"/>
        <v>1</v>
      </c>
      <c r="AF38" s="10">
        <f>AVERAGE(O38,W38,AE38)</f>
        <v>0.66666666666666663</v>
      </c>
    </row>
    <row r="39" spans="1:32" x14ac:dyDescent="0.25">
      <c r="A39" t="s">
        <v>56</v>
      </c>
      <c r="B39">
        <v>36</v>
      </c>
      <c r="C39" t="s">
        <v>69</v>
      </c>
      <c r="D39" s="10">
        <v>9.4000000000000306E-2</v>
      </c>
      <c r="E39">
        <v>0.1003999999999996</v>
      </c>
      <c r="F39">
        <v>0.10209999999999919</v>
      </c>
      <c r="G39">
        <v>9.8833333333333037E-2</v>
      </c>
      <c r="H39" s="10">
        <v>0</v>
      </c>
      <c r="I39">
        <v>0</v>
      </c>
      <c r="J39">
        <v>0</v>
      </c>
      <c r="K39">
        <v>1</v>
      </c>
      <c r="L39">
        <v>2</v>
      </c>
      <c r="M39">
        <v>0</v>
      </c>
      <c r="N39">
        <v>0</v>
      </c>
      <c r="O39">
        <f t="shared" si="0"/>
        <v>3</v>
      </c>
      <c r="P39" s="10">
        <v>0</v>
      </c>
      <c r="Q39">
        <v>0</v>
      </c>
      <c r="R39">
        <v>0</v>
      </c>
      <c r="S39">
        <v>1</v>
      </c>
      <c r="T39">
        <v>0</v>
      </c>
      <c r="U39">
        <v>1</v>
      </c>
      <c r="V39">
        <v>0</v>
      </c>
      <c r="W39">
        <f t="shared" si="1"/>
        <v>2</v>
      </c>
      <c r="X39" s="10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f t="shared" si="2"/>
        <v>0</v>
      </c>
      <c r="AF39" s="10">
        <f>AVERAGE(O39,W39,AE39)</f>
        <v>1.6666666666666667</v>
      </c>
    </row>
    <row r="40" spans="1:32" x14ac:dyDescent="0.25">
      <c r="A40" t="s">
        <v>57</v>
      </c>
      <c r="B40">
        <v>37</v>
      </c>
      <c r="C40" t="s">
        <v>69</v>
      </c>
      <c r="D40" s="10">
        <v>9.3999999999999417E-2</v>
      </c>
      <c r="E40">
        <v>9.6899999999999764E-2</v>
      </c>
      <c r="F40">
        <v>8.6999999999999744E-2</v>
      </c>
      <c r="G40">
        <v>9.2633333333332971E-2</v>
      </c>
      <c r="H40" s="10">
        <v>1</v>
      </c>
      <c r="I40">
        <v>3</v>
      </c>
      <c r="J40">
        <v>0</v>
      </c>
      <c r="K40">
        <v>0</v>
      </c>
      <c r="L40">
        <v>0</v>
      </c>
      <c r="M40">
        <v>0</v>
      </c>
      <c r="N40">
        <v>0</v>
      </c>
      <c r="O40">
        <f t="shared" si="0"/>
        <v>4</v>
      </c>
      <c r="P40" s="10">
        <v>2</v>
      </c>
      <c r="Q40">
        <v>1</v>
      </c>
      <c r="R40">
        <v>0</v>
      </c>
      <c r="S40">
        <v>0</v>
      </c>
      <c r="T40">
        <v>0</v>
      </c>
      <c r="U40">
        <v>0</v>
      </c>
      <c r="V40">
        <v>1</v>
      </c>
      <c r="W40">
        <f t="shared" si="1"/>
        <v>4</v>
      </c>
      <c r="X40" s="10">
        <v>0</v>
      </c>
      <c r="Y40">
        <v>1</v>
      </c>
      <c r="Z40">
        <v>1</v>
      </c>
      <c r="AA40">
        <v>1</v>
      </c>
      <c r="AB40">
        <v>0</v>
      </c>
      <c r="AC40">
        <v>0</v>
      </c>
      <c r="AD40">
        <v>0</v>
      </c>
      <c r="AE40">
        <f t="shared" si="2"/>
        <v>3</v>
      </c>
      <c r="AF40" s="10">
        <f>AVERAGE(O40,W40,AE40)</f>
        <v>3.6666666666666665</v>
      </c>
    </row>
    <row r="41" spans="1:32" x14ac:dyDescent="0.25">
      <c r="A41" t="s">
        <v>57</v>
      </c>
      <c r="B41">
        <v>38</v>
      </c>
      <c r="C41" t="s">
        <v>69</v>
      </c>
      <c r="D41" s="10">
        <v>0.10589999999999922</v>
      </c>
      <c r="E41">
        <v>0.11169999999999991</v>
      </c>
      <c r="F41">
        <v>8.0000000000000071E-2</v>
      </c>
      <c r="G41">
        <v>9.9199999999999733E-2</v>
      </c>
      <c r="H41" s="10">
        <v>1</v>
      </c>
      <c r="I41">
        <v>0</v>
      </c>
      <c r="J41">
        <v>2</v>
      </c>
      <c r="K41">
        <v>0</v>
      </c>
      <c r="L41">
        <v>1</v>
      </c>
      <c r="M41">
        <v>0</v>
      </c>
      <c r="N41">
        <v>0</v>
      </c>
      <c r="O41">
        <f t="shared" si="0"/>
        <v>4</v>
      </c>
      <c r="P41" s="10">
        <v>1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f t="shared" si="1"/>
        <v>1</v>
      </c>
      <c r="X41" s="10">
        <v>0</v>
      </c>
      <c r="Y41">
        <v>0</v>
      </c>
      <c r="Z41">
        <v>0</v>
      </c>
      <c r="AA41">
        <v>0</v>
      </c>
      <c r="AB41">
        <v>0</v>
      </c>
      <c r="AC41">
        <v>1</v>
      </c>
      <c r="AD41">
        <v>0</v>
      </c>
      <c r="AE41">
        <f t="shared" si="2"/>
        <v>1</v>
      </c>
      <c r="AF41" s="10">
        <f>AVERAGE(O41,W41,AE41)</f>
        <v>2</v>
      </c>
    </row>
    <row r="42" spans="1:32" x14ac:dyDescent="0.25">
      <c r="A42" t="s">
        <v>57</v>
      </c>
      <c r="B42">
        <v>39</v>
      </c>
      <c r="C42" t="s">
        <v>69</v>
      </c>
      <c r="D42" s="10">
        <v>8.939999999999948E-2</v>
      </c>
      <c r="E42">
        <v>0.10379999999999967</v>
      </c>
      <c r="F42">
        <v>4.269999999999996E-2</v>
      </c>
      <c r="G42">
        <v>7.8633333333333041E-2</v>
      </c>
      <c r="H42" s="10">
        <v>2</v>
      </c>
      <c r="I42">
        <v>2</v>
      </c>
      <c r="J42">
        <v>1</v>
      </c>
      <c r="K42">
        <v>2</v>
      </c>
      <c r="L42">
        <v>1</v>
      </c>
      <c r="M42">
        <v>1</v>
      </c>
      <c r="N42">
        <v>1</v>
      </c>
      <c r="O42">
        <f t="shared" si="0"/>
        <v>10</v>
      </c>
      <c r="P42" s="10">
        <v>1</v>
      </c>
      <c r="Q42">
        <v>0</v>
      </c>
      <c r="R42">
        <v>0</v>
      </c>
      <c r="S42">
        <v>1</v>
      </c>
      <c r="T42">
        <v>0</v>
      </c>
      <c r="U42">
        <v>0</v>
      </c>
      <c r="V42">
        <v>0</v>
      </c>
      <c r="W42">
        <f t="shared" si="1"/>
        <v>2</v>
      </c>
      <c r="X42" s="10">
        <v>2</v>
      </c>
      <c r="Y42">
        <v>0</v>
      </c>
      <c r="Z42">
        <v>1</v>
      </c>
      <c r="AA42">
        <v>3</v>
      </c>
      <c r="AB42">
        <v>0</v>
      </c>
      <c r="AC42">
        <v>0</v>
      </c>
      <c r="AD42">
        <v>1</v>
      </c>
      <c r="AE42">
        <f t="shared" si="2"/>
        <v>7</v>
      </c>
      <c r="AF42" s="10">
        <f>AVERAGE(O42,W42,AE42)</f>
        <v>6.333333333333333</v>
      </c>
    </row>
    <row r="43" spans="1:32" x14ac:dyDescent="0.25">
      <c r="A43" t="s">
        <v>58</v>
      </c>
      <c r="B43">
        <v>40</v>
      </c>
      <c r="C43" t="s">
        <v>69</v>
      </c>
      <c r="D43" s="10">
        <v>0.1626000000000003</v>
      </c>
      <c r="E43">
        <v>0.12530000000000019</v>
      </c>
      <c r="F43">
        <v>5.1899999999999835E-2</v>
      </c>
      <c r="G43">
        <v>0.11326666666666678</v>
      </c>
      <c r="H43" s="10">
        <v>1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 t="shared" si="0"/>
        <v>1</v>
      </c>
      <c r="P43" s="10">
        <v>1</v>
      </c>
      <c r="Q43">
        <v>1</v>
      </c>
      <c r="R43">
        <v>1</v>
      </c>
      <c r="S43">
        <v>1</v>
      </c>
      <c r="T43">
        <v>0</v>
      </c>
      <c r="U43">
        <v>0</v>
      </c>
      <c r="V43">
        <v>0</v>
      </c>
      <c r="W43">
        <f t="shared" si="1"/>
        <v>4</v>
      </c>
      <c r="X43" s="10">
        <v>1</v>
      </c>
      <c r="Y43">
        <v>0</v>
      </c>
      <c r="Z43">
        <v>0</v>
      </c>
      <c r="AA43">
        <v>0</v>
      </c>
      <c r="AB43">
        <v>0</v>
      </c>
      <c r="AC43">
        <v>1</v>
      </c>
      <c r="AD43">
        <v>0</v>
      </c>
      <c r="AE43">
        <f t="shared" si="2"/>
        <v>2</v>
      </c>
      <c r="AF43" s="10">
        <f>AVERAGE(O43,W43,AE43)</f>
        <v>2.3333333333333335</v>
      </c>
    </row>
    <row r="44" spans="1:32" x14ac:dyDescent="0.25">
      <c r="A44" t="s">
        <v>58</v>
      </c>
      <c r="B44">
        <v>41</v>
      </c>
      <c r="C44" t="s">
        <v>69</v>
      </c>
      <c r="D44" s="10">
        <v>0.125</v>
      </c>
      <c r="E44">
        <v>0.10280000000000022</v>
      </c>
      <c r="F44">
        <v>4.2099999999999582E-2</v>
      </c>
      <c r="G44">
        <v>8.9966666666666598E-2</v>
      </c>
      <c r="H44" s="10">
        <v>1</v>
      </c>
      <c r="I44">
        <v>0</v>
      </c>
      <c r="J44">
        <v>0</v>
      </c>
      <c r="K44">
        <v>0</v>
      </c>
      <c r="L44">
        <v>0</v>
      </c>
      <c r="M44">
        <v>1</v>
      </c>
      <c r="N44">
        <v>1</v>
      </c>
      <c r="O44">
        <f t="shared" si="0"/>
        <v>3</v>
      </c>
      <c r="P44" s="10">
        <v>0</v>
      </c>
      <c r="Q44">
        <v>1</v>
      </c>
      <c r="R44">
        <v>0</v>
      </c>
      <c r="S44">
        <v>0</v>
      </c>
      <c r="T44">
        <v>0</v>
      </c>
      <c r="U44">
        <v>0</v>
      </c>
      <c r="V44">
        <v>0</v>
      </c>
      <c r="W44">
        <f t="shared" si="1"/>
        <v>1</v>
      </c>
      <c r="X44" s="10">
        <v>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f t="shared" si="2"/>
        <v>1</v>
      </c>
      <c r="AF44" s="10">
        <f>AVERAGE(O44,W44,AE44)</f>
        <v>1.6666666666666667</v>
      </c>
    </row>
    <row r="45" spans="1:32" x14ac:dyDescent="0.25">
      <c r="A45" t="s">
        <v>58</v>
      </c>
      <c r="B45">
        <v>42</v>
      </c>
      <c r="C45" t="s">
        <v>69</v>
      </c>
      <c r="D45" s="10">
        <v>0.26989999999999981</v>
      </c>
      <c r="E45">
        <v>0.10310000000000041</v>
      </c>
      <c r="F45">
        <v>7.2199999999999598E-2</v>
      </c>
      <c r="G45">
        <v>0.14839999999999995</v>
      </c>
      <c r="H45" s="10">
        <v>3</v>
      </c>
      <c r="I45">
        <v>1</v>
      </c>
      <c r="J45">
        <v>1</v>
      </c>
      <c r="K45">
        <v>1</v>
      </c>
      <c r="L45">
        <v>1</v>
      </c>
      <c r="M45">
        <v>0</v>
      </c>
      <c r="N45">
        <v>1</v>
      </c>
      <c r="O45">
        <f t="shared" si="0"/>
        <v>8</v>
      </c>
      <c r="P45" s="10">
        <v>2</v>
      </c>
      <c r="Q45">
        <v>1</v>
      </c>
      <c r="R45">
        <v>2</v>
      </c>
      <c r="S45">
        <v>0</v>
      </c>
      <c r="T45">
        <v>0</v>
      </c>
      <c r="U45">
        <v>0</v>
      </c>
      <c r="V45">
        <v>1</v>
      </c>
      <c r="W45">
        <f t="shared" si="1"/>
        <v>6</v>
      </c>
      <c r="X45" s="10">
        <v>0</v>
      </c>
      <c r="Y45">
        <v>1</v>
      </c>
      <c r="Z45">
        <v>2</v>
      </c>
      <c r="AA45">
        <v>0</v>
      </c>
      <c r="AB45">
        <v>0</v>
      </c>
      <c r="AC45">
        <v>2</v>
      </c>
      <c r="AD45">
        <v>1</v>
      </c>
      <c r="AE45">
        <f t="shared" si="2"/>
        <v>6</v>
      </c>
      <c r="AF45" s="10">
        <f>AVERAGE(O45,W45,AE45)</f>
        <v>6.666666666666667</v>
      </c>
    </row>
    <row r="46" spans="1:32" x14ac:dyDescent="0.25">
      <c r="A46" t="s">
        <v>59</v>
      </c>
      <c r="B46">
        <v>43</v>
      </c>
      <c r="C46" t="s">
        <v>69</v>
      </c>
      <c r="D46" s="10">
        <v>0.21319999999999961</v>
      </c>
      <c r="E46">
        <v>0.10379999999999967</v>
      </c>
      <c r="F46">
        <v>4.9399999999999444E-2</v>
      </c>
      <c r="G46">
        <v>0.12213333333333291</v>
      </c>
      <c r="H46" s="10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 t="shared" si="0"/>
        <v>0</v>
      </c>
      <c r="P46" s="10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f t="shared" si="1"/>
        <v>0</v>
      </c>
      <c r="X46" s="10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f t="shared" si="2"/>
        <v>0</v>
      </c>
      <c r="AF46" s="10">
        <f>AVERAGE(O46,W46,AE46)</f>
        <v>0</v>
      </c>
    </row>
    <row r="47" spans="1:32" x14ac:dyDescent="0.25">
      <c r="A47" t="s">
        <v>59</v>
      </c>
      <c r="B47">
        <v>44</v>
      </c>
      <c r="C47" t="s">
        <v>69</v>
      </c>
      <c r="D47" s="10">
        <v>0.44079999999999941</v>
      </c>
      <c r="E47">
        <v>0.17100000000000026</v>
      </c>
      <c r="F47">
        <v>0.20000000000000018</v>
      </c>
      <c r="G47">
        <v>0.27059999999999995</v>
      </c>
      <c r="H47" s="10">
        <v>1</v>
      </c>
      <c r="I47">
        <v>0</v>
      </c>
      <c r="J47">
        <v>1</v>
      </c>
      <c r="K47">
        <v>2</v>
      </c>
      <c r="L47">
        <v>2</v>
      </c>
      <c r="M47">
        <v>0</v>
      </c>
      <c r="N47">
        <v>1</v>
      </c>
      <c r="O47">
        <f t="shared" si="0"/>
        <v>7</v>
      </c>
      <c r="P47" s="10">
        <v>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f t="shared" si="1"/>
        <v>1</v>
      </c>
      <c r="X47" s="10">
        <v>1</v>
      </c>
      <c r="Y47">
        <v>1</v>
      </c>
      <c r="Z47">
        <v>0</v>
      </c>
      <c r="AA47">
        <v>0</v>
      </c>
      <c r="AB47">
        <v>0</v>
      </c>
      <c r="AC47">
        <v>1</v>
      </c>
      <c r="AD47">
        <v>0</v>
      </c>
      <c r="AE47">
        <f t="shared" si="2"/>
        <v>3</v>
      </c>
      <c r="AF47" s="10">
        <f>AVERAGE(O47,W47,AE47)</f>
        <v>3.6666666666666665</v>
      </c>
    </row>
    <row r="48" spans="1:32" x14ac:dyDescent="0.25">
      <c r="A48" t="s">
        <v>59</v>
      </c>
      <c r="B48">
        <v>45</v>
      </c>
      <c r="C48" t="s">
        <v>69</v>
      </c>
      <c r="D48" s="10">
        <v>0.7284000000000006</v>
      </c>
      <c r="E48">
        <v>0.2607999999999997</v>
      </c>
      <c r="F48">
        <v>8.0000000000000071E-2</v>
      </c>
      <c r="G48">
        <v>0.35640000000000011</v>
      </c>
      <c r="H48" s="10">
        <v>0</v>
      </c>
      <c r="I48">
        <v>1</v>
      </c>
      <c r="J48">
        <v>0</v>
      </c>
      <c r="K48">
        <v>0</v>
      </c>
      <c r="L48">
        <v>0</v>
      </c>
      <c r="M48">
        <v>0</v>
      </c>
      <c r="N48">
        <v>1</v>
      </c>
      <c r="O48">
        <f t="shared" si="0"/>
        <v>2</v>
      </c>
      <c r="P48" s="10">
        <v>1</v>
      </c>
      <c r="Q48">
        <v>0</v>
      </c>
      <c r="R48">
        <v>1</v>
      </c>
      <c r="S48">
        <v>1</v>
      </c>
      <c r="T48">
        <v>0</v>
      </c>
      <c r="U48">
        <v>0</v>
      </c>
      <c r="V48">
        <v>0</v>
      </c>
      <c r="W48">
        <f t="shared" si="1"/>
        <v>3</v>
      </c>
      <c r="X48" s="10">
        <v>0</v>
      </c>
      <c r="Y48">
        <v>1</v>
      </c>
      <c r="Z48">
        <v>0</v>
      </c>
      <c r="AA48">
        <v>0</v>
      </c>
      <c r="AB48">
        <v>0</v>
      </c>
      <c r="AC48">
        <v>0</v>
      </c>
      <c r="AD48">
        <v>0</v>
      </c>
      <c r="AE48">
        <f t="shared" si="2"/>
        <v>1</v>
      </c>
      <c r="AF48" s="10">
        <f>AVERAGE(O48,W48,AE48)</f>
        <v>2</v>
      </c>
    </row>
    <row r="49" spans="1:32" x14ac:dyDescent="0.25">
      <c r="A49" t="s">
        <v>60</v>
      </c>
      <c r="B49">
        <v>46</v>
      </c>
      <c r="C49" t="s">
        <v>70</v>
      </c>
      <c r="D49" s="10">
        <v>0.12110000000000021</v>
      </c>
      <c r="E49">
        <v>0.11150000000000038</v>
      </c>
      <c r="F49">
        <v>7.6999999999999957E-2</v>
      </c>
      <c r="G49">
        <v>0.10320000000000018</v>
      </c>
      <c r="H49" s="10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1</v>
      </c>
      <c r="O49">
        <f t="shared" si="0"/>
        <v>1</v>
      </c>
      <c r="P49" s="10">
        <v>0</v>
      </c>
      <c r="Q49">
        <v>1</v>
      </c>
      <c r="R49">
        <v>0</v>
      </c>
      <c r="S49">
        <v>0</v>
      </c>
      <c r="T49">
        <v>0</v>
      </c>
      <c r="U49">
        <v>0</v>
      </c>
      <c r="V49">
        <v>1</v>
      </c>
      <c r="W49">
        <f t="shared" si="1"/>
        <v>2</v>
      </c>
      <c r="X49" s="10">
        <v>0</v>
      </c>
      <c r="Y49">
        <v>1</v>
      </c>
      <c r="Z49">
        <v>1</v>
      </c>
      <c r="AA49">
        <v>2</v>
      </c>
      <c r="AB49">
        <v>0</v>
      </c>
      <c r="AC49">
        <v>1</v>
      </c>
      <c r="AD49">
        <v>0</v>
      </c>
      <c r="AE49">
        <f t="shared" si="2"/>
        <v>5</v>
      </c>
      <c r="AF49" s="10">
        <f>AVERAGE(O49,W49,AE49)</f>
        <v>2.6666666666666665</v>
      </c>
    </row>
    <row r="50" spans="1:32" x14ac:dyDescent="0.25">
      <c r="A50" t="s">
        <v>60</v>
      </c>
      <c r="B50">
        <v>47</v>
      </c>
      <c r="C50" t="s">
        <v>70</v>
      </c>
      <c r="D50" s="10">
        <v>0.17879999999999985</v>
      </c>
      <c r="E50">
        <v>0.10370000000000079</v>
      </c>
      <c r="F50">
        <v>7.7099999999999724E-2</v>
      </c>
      <c r="G50">
        <v>0.11986666666666679</v>
      </c>
      <c r="H50" s="10">
        <v>0</v>
      </c>
      <c r="I50">
        <v>0</v>
      </c>
      <c r="J50">
        <v>1</v>
      </c>
      <c r="K50">
        <v>0</v>
      </c>
      <c r="L50">
        <v>0</v>
      </c>
      <c r="M50">
        <v>0</v>
      </c>
      <c r="N50">
        <v>0</v>
      </c>
      <c r="O50">
        <f t="shared" si="0"/>
        <v>1</v>
      </c>
      <c r="P50" s="10">
        <v>0</v>
      </c>
      <c r="Q50">
        <v>1</v>
      </c>
      <c r="R50">
        <v>0</v>
      </c>
      <c r="S50">
        <v>0</v>
      </c>
      <c r="T50">
        <v>0</v>
      </c>
      <c r="U50">
        <v>0</v>
      </c>
      <c r="V50">
        <v>0</v>
      </c>
      <c r="W50">
        <f t="shared" si="1"/>
        <v>1</v>
      </c>
      <c r="X50" s="10">
        <v>0</v>
      </c>
      <c r="Y50">
        <v>1</v>
      </c>
      <c r="Z50">
        <v>1</v>
      </c>
      <c r="AA50">
        <v>1</v>
      </c>
      <c r="AB50">
        <v>1</v>
      </c>
      <c r="AC50">
        <v>1</v>
      </c>
      <c r="AD50">
        <v>0</v>
      </c>
      <c r="AE50">
        <f t="shared" si="2"/>
        <v>5</v>
      </c>
      <c r="AF50" s="10">
        <f>AVERAGE(O50,W50,AE50)</f>
        <v>2.3333333333333335</v>
      </c>
    </row>
    <row r="51" spans="1:32" x14ac:dyDescent="0.25">
      <c r="A51" t="s">
        <v>60</v>
      </c>
      <c r="B51">
        <v>48</v>
      </c>
      <c r="C51" t="s">
        <v>70</v>
      </c>
      <c r="D51" s="10">
        <v>0.25159999999999982</v>
      </c>
      <c r="E51">
        <v>0.15540000000000109</v>
      </c>
      <c r="F51">
        <v>7.380000000000031E-2</v>
      </c>
      <c r="G51">
        <v>0.16026666666666708</v>
      </c>
      <c r="H51" s="10">
        <v>1</v>
      </c>
      <c r="I51">
        <v>1</v>
      </c>
      <c r="J51">
        <v>0</v>
      </c>
      <c r="K51">
        <v>0</v>
      </c>
      <c r="L51">
        <v>0</v>
      </c>
      <c r="M51">
        <v>0</v>
      </c>
      <c r="N51">
        <v>0</v>
      </c>
      <c r="O51">
        <f t="shared" si="0"/>
        <v>2</v>
      </c>
      <c r="P51" s="10">
        <v>1</v>
      </c>
      <c r="Q51">
        <v>1</v>
      </c>
      <c r="R51">
        <v>0</v>
      </c>
      <c r="S51">
        <v>0</v>
      </c>
      <c r="T51">
        <v>0</v>
      </c>
      <c r="U51">
        <v>0</v>
      </c>
      <c r="V51">
        <v>0</v>
      </c>
      <c r="W51">
        <f t="shared" si="1"/>
        <v>2</v>
      </c>
      <c r="X51" s="10">
        <v>1</v>
      </c>
      <c r="Y51">
        <v>1</v>
      </c>
      <c r="Z51">
        <v>1</v>
      </c>
      <c r="AA51">
        <v>2</v>
      </c>
      <c r="AB51">
        <v>0</v>
      </c>
      <c r="AC51">
        <v>1</v>
      </c>
      <c r="AD51">
        <v>0</v>
      </c>
      <c r="AE51">
        <f t="shared" si="2"/>
        <v>6</v>
      </c>
      <c r="AF51" s="10">
        <f>AVERAGE(O51,W51,AE51)</f>
        <v>3.3333333333333335</v>
      </c>
    </row>
    <row r="52" spans="1:32" x14ac:dyDescent="0.25">
      <c r="A52" t="s">
        <v>61</v>
      </c>
      <c r="B52">
        <v>49</v>
      </c>
      <c r="C52" t="s">
        <v>70</v>
      </c>
      <c r="D52" s="10">
        <v>0.65200000000000014</v>
      </c>
      <c r="E52">
        <v>0.3158000000000003</v>
      </c>
      <c r="F52">
        <v>0.11850000000000005</v>
      </c>
      <c r="G52">
        <v>0.36210000000000014</v>
      </c>
      <c r="H52" s="10">
        <v>0</v>
      </c>
      <c r="I52">
        <v>0</v>
      </c>
      <c r="J52">
        <v>1</v>
      </c>
      <c r="K52">
        <v>1</v>
      </c>
      <c r="L52">
        <v>1</v>
      </c>
      <c r="M52">
        <v>0</v>
      </c>
      <c r="N52">
        <v>0</v>
      </c>
      <c r="O52">
        <f t="shared" si="0"/>
        <v>3</v>
      </c>
      <c r="P52" s="10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1</v>
      </c>
      <c r="W52">
        <f t="shared" si="1"/>
        <v>1</v>
      </c>
      <c r="X52" s="10">
        <v>0</v>
      </c>
      <c r="Y52">
        <v>0</v>
      </c>
      <c r="Z52">
        <v>0</v>
      </c>
      <c r="AA52">
        <v>0</v>
      </c>
      <c r="AB52">
        <v>0</v>
      </c>
      <c r="AC52">
        <v>1</v>
      </c>
      <c r="AD52">
        <v>0</v>
      </c>
      <c r="AE52">
        <f t="shared" si="2"/>
        <v>1</v>
      </c>
      <c r="AF52" s="10">
        <f>AVERAGE(O52,W52,AE52)</f>
        <v>1.6666666666666667</v>
      </c>
    </row>
    <row r="53" spans="1:32" x14ac:dyDescent="0.25">
      <c r="A53" t="s">
        <v>61</v>
      </c>
      <c r="B53">
        <v>50</v>
      </c>
      <c r="C53" t="s">
        <v>70</v>
      </c>
      <c r="D53" s="10">
        <v>0.10049999999999937</v>
      </c>
      <c r="E53">
        <v>0.10490000000000066</v>
      </c>
      <c r="F53">
        <v>0.12230000000000008</v>
      </c>
      <c r="G53">
        <v>0.10923333333333336</v>
      </c>
      <c r="H53" s="10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 t="shared" si="0"/>
        <v>0</v>
      </c>
      <c r="P53" s="10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f t="shared" si="1"/>
        <v>0</v>
      </c>
      <c r="X53" s="10">
        <v>0</v>
      </c>
      <c r="Y53">
        <v>0</v>
      </c>
      <c r="Z53">
        <v>0</v>
      </c>
      <c r="AA53">
        <v>0</v>
      </c>
      <c r="AB53">
        <v>2</v>
      </c>
      <c r="AC53">
        <v>1</v>
      </c>
      <c r="AD53">
        <v>0</v>
      </c>
      <c r="AE53">
        <f t="shared" si="2"/>
        <v>3</v>
      </c>
      <c r="AF53" s="10">
        <f>AVERAGE(O53,W53,AE53)</f>
        <v>1</v>
      </c>
    </row>
    <row r="54" spans="1:32" x14ac:dyDescent="0.25">
      <c r="A54" t="s">
        <v>61</v>
      </c>
      <c r="B54">
        <v>51</v>
      </c>
      <c r="C54" t="s">
        <v>70</v>
      </c>
      <c r="D54" s="10">
        <v>0.18300000000000072</v>
      </c>
      <c r="E54">
        <v>0.22970000000000024</v>
      </c>
      <c r="F54">
        <v>6.3100000000000378E-2</v>
      </c>
      <c r="G54">
        <v>0.15860000000000044</v>
      </c>
      <c r="H54" s="10">
        <v>0</v>
      </c>
      <c r="I54">
        <v>0</v>
      </c>
      <c r="J54">
        <v>1</v>
      </c>
      <c r="K54">
        <v>1</v>
      </c>
      <c r="L54">
        <v>0</v>
      </c>
      <c r="M54">
        <v>0</v>
      </c>
      <c r="N54">
        <v>0</v>
      </c>
      <c r="O54">
        <f t="shared" si="0"/>
        <v>2</v>
      </c>
      <c r="P54" s="10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f t="shared" si="1"/>
        <v>0</v>
      </c>
      <c r="X54" s="10">
        <v>0</v>
      </c>
      <c r="Y54">
        <v>0</v>
      </c>
      <c r="Z54">
        <v>0</v>
      </c>
      <c r="AA54">
        <v>0</v>
      </c>
      <c r="AB54">
        <v>2</v>
      </c>
      <c r="AC54">
        <v>0</v>
      </c>
      <c r="AD54">
        <v>0</v>
      </c>
      <c r="AE54">
        <f t="shared" si="2"/>
        <v>2</v>
      </c>
      <c r="AF54" s="10">
        <f>AVERAGE(O54,W54,AE54)</f>
        <v>1.3333333333333333</v>
      </c>
    </row>
    <row r="55" spans="1:32" x14ac:dyDescent="0.25">
      <c r="A55" t="s">
        <v>62</v>
      </c>
      <c r="B55">
        <v>52</v>
      </c>
      <c r="C55" t="s">
        <v>71</v>
      </c>
      <c r="D55" s="10">
        <v>0.14200000000000035</v>
      </c>
      <c r="E55">
        <v>0.19099999999999984</v>
      </c>
      <c r="F55">
        <v>5.5200000000000138E-2</v>
      </c>
      <c r="G55">
        <v>0.1294000000000001</v>
      </c>
      <c r="H55" s="10">
        <v>2</v>
      </c>
      <c r="I55">
        <v>0</v>
      </c>
      <c r="J55">
        <v>1</v>
      </c>
      <c r="K55">
        <v>1</v>
      </c>
      <c r="L55">
        <v>0</v>
      </c>
      <c r="M55">
        <v>0</v>
      </c>
      <c r="N55">
        <v>0</v>
      </c>
      <c r="O55">
        <f t="shared" si="0"/>
        <v>4</v>
      </c>
      <c r="P55" s="10">
        <v>1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f t="shared" si="1"/>
        <v>1</v>
      </c>
      <c r="X55" s="10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f t="shared" si="2"/>
        <v>0</v>
      </c>
      <c r="AF55" s="10">
        <f>AVERAGE(O55,W55,AE55)</f>
        <v>1.6666666666666667</v>
      </c>
    </row>
    <row r="56" spans="1:32" x14ac:dyDescent="0.25">
      <c r="A56" t="s">
        <v>62</v>
      </c>
      <c r="B56">
        <v>53</v>
      </c>
      <c r="C56" t="s">
        <v>71</v>
      </c>
      <c r="D56" s="10">
        <v>0.19510000000000005</v>
      </c>
      <c r="E56">
        <v>0.13349999999999973</v>
      </c>
      <c r="F56">
        <v>0.10530000000000062</v>
      </c>
      <c r="G56">
        <v>0.14463333333333347</v>
      </c>
      <c r="H56" s="10">
        <v>0</v>
      </c>
      <c r="I56">
        <v>0</v>
      </c>
      <c r="J56">
        <v>1</v>
      </c>
      <c r="K56">
        <v>0</v>
      </c>
      <c r="L56">
        <v>0</v>
      </c>
      <c r="M56">
        <v>0</v>
      </c>
      <c r="N56">
        <v>0</v>
      </c>
      <c r="O56">
        <f t="shared" si="0"/>
        <v>1</v>
      </c>
      <c r="P56" s="10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f t="shared" si="1"/>
        <v>0</v>
      </c>
      <c r="X56" s="10">
        <v>0</v>
      </c>
      <c r="Y56">
        <v>1</v>
      </c>
      <c r="Z56">
        <v>0</v>
      </c>
      <c r="AA56">
        <v>0</v>
      </c>
      <c r="AB56">
        <v>0</v>
      </c>
      <c r="AC56">
        <v>0</v>
      </c>
      <c r="AD56">
        <v>0</v>
      </c>
      <c r="AE56">
        <f t="shared" si="2"/>
        <v>1</v>
      </c>
      <c r="AF56" s="10">
        <f>AVERAGE(O56,W56,AE56)</f>
        <v>0.66666666666666663</v>
      </c>
    </row>
    <row r="57" spans="1:32" x14ac:dyDescent="0.25">
      <c r="A57" t="s">
        <v>62</v>
      </c>
      <c r="B57">
        <v>54</v>
      </c>
      <c r="C57" t="s">
        <v>71</v>
      </c>
      <c r="D57" s="10">
        <v>0.14550000000000018</v>
      </c>
      <c r="E57">
        <v>0.11040000000000028</v>
      </c>
      <c r="F57">
        <v>6.8700000000000649E-2</v>
      </c>
      <c r="G57">
        <v>0.10820000000000037</v>
      </c>
      <c r="H57" s="10">
        <v>0</v>
      </c>
      <c r="I57">
        <v>1</v>
      </c>
      <c r="J57">
        <v>1</v>
      </c>
      <c r="K57">
        <v>0</v>
      </c>
      <c r="L57">
        <v>0</v>
      </c>
      <c r="M57">
        <v>0</v>
      </c>
      <c r="N57">
        <v>0</v>
      </c>
      <c r="O57">
        <f t="shared" si="0"/>
        <v>2</v>
      </c>
      <c r="P57" s="10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f t="shared" si="1"/>
        <v>0</v>
      </c>
      <c r="X57" s="10">
        <v>0</v>
      </c>
      <c r="Y57">
        <v>0</v>
      </c>
      <c r="Z57">
        <v>0</v>
      </c>
      <c r="AA57">
        <v>0</v>
      </c>
      <c r="AB57">
        <v>0</v>
      </c>
      <c r="AC57">
        <v>1</v>
      </c>
      <c r="AD57">
        <v>0</v>
      </c>
      <c r="AE57">
        <f t="shared" si="2"/>
        <v>1</v>
      </c>
      <c r="AF57" s="10">
        <f>AVERAGE(O57,W57,AE57)</f>
        <v>1</v>
      </c>
    </row>
    <row r="58" spans="1:32" x14ac:dyDescent="0.25">
      <c r="A58" t="s">
        <v>63</v>
      </c>
      <c r="B58">
        <v>55</v>
      </c>
      <c r="C58" t="s">
        <v>71</v>
      </c>
      <c r="D58" s="10">
        <v>0.34279999999999955</v>
      </c>
      <c r="E58">
        <v>0.14210000000000012</v>
      </c>
      <c r="F58">
        <v>6.449999999999978E-2</v>
      </c>
      <c r="G58">
        <v>0.18313333333333315</v>
      </c>
      <c r="H58" s="10">
        <v>0</v>
      </c>
      <c r="I58">
        <v>0</v>
      </c>
      <c r="J58">
        <v>0</v>
      </c>
      <c r="K58">
        <v>0</v>
      </c>
      <c r="L58">
        <v>2</v>
      </c>
      <c r="M58">
        <v>1</v>
      </c>
      <c r="N58">
        <v>0</v>
      </c>
      <c r="O58">
        <f t="shared" si="0"/>
        <v>3</v>
      </c>
      <c r="P58" s="10">
        <v>1</v>
      </c>
      <c r="Q58">
        <v>1</v>
      </c>
      <c r="R58">
        <v>1</v>
      </c>
      <c r="S58">
        <v>1</v>
      </c>
      <c r="T58">
        <v>1</v>
      </c>
      <c r="U58">
        <v>2</v>
      </c>
      <c r="V58">
        <v>1</v>
      </c>
      <c r="W58">
        <f t="shared" si="1"/>
        <v>8</v>
      </c>
      <c r="X58" s="10">
        <v>1</v>
      </c>
      <c r="Y58">
        <v>0</v>
      </c>
      <c r="Z58">
        <v>0</v>
      </c>
      <c r="AA58">
        <v>0</v>
      </c>
      <c r="AB58">
        <v>1</v>
      </c>
      <c r="AC58">
        <v>0</v>
      </c>
      <c r="AD58">
        <v>1</v>
      </c>
      <c r="AE58">
        <f t="shared" si="2"/>
        <v>3</v>
      </c>
      <c r="AF58" s="10">
        <f>AVERAGE(O58,W58,AE58)</f>
        <v>4.666666666666667</v>
      </c>
    </row>
    <row r="59" spans="1:32" x14ac:dyDescent="0.25">
      <c r="A59" t="s">
        <v>63</v>
      </c>
      <c r="B59">
        <v>56</v>
      </c>
      <c r="C59" t="s">
        <v>71</v>
      </c>
      <c r="D59" s="10">
        <v>0.57469999999999999</v>
      </c>
      <c r="E59">
        <v>0.19439999999999991</v>
      </c>
      <c r="F59">
        <v>9.1499999999999915E-2</v>
      </c>
      <c r="G59">
        <v>0.2868666666666666</v>
      </c>
      <c r="H59" s="10">
        <v>1</v>
      </c>
      <c r="I59">
        <v>0</v>
      </c>
      <c r="J59">
        <v>1</v>
      </c>
      <c r="K59">
        <v>0</v>
      </c>
      <c r="L59">
        <v>0</v>
      </c>
      <c r="M59">
        <v>1</v>
      </c>
      <c r="N59">
        <v>0</v>
      </c>
      <c r="O59">
        <f t="shared" si="0"/>
        <v>3</v>
      </c>
      <c r="P59" s="10">
        <v>0</v>
      </c>
      <c r="Q59">
        <v>1</v>
      </c>
      <c r="R59">
        <v>0</v>
      </c>
      <c r="S59">
        <v>1</v>
      </c>
      <c r="T59">
        <v>1</v>
      </c>
      <c r="U59">
        <v>0</v>
      </c>
      <c r="V59">
        <v>1</v>
      </c>
      <c r="W59">
        <f t="shared" si="1"/>
        <v>4</v>
      </c>
      <c r="X59" s="10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f t="shared" si="2"/>
        <v>0</v>
      </c>
      <c r="AF59" s="10">
        <f>AVERAGE(O59,W59,AE59)</f>
        <v>2.3333333333333335</v>
      </c>
    </row>
    <row r="60" spans="1:32" x14ac:dyDescent="0.25">
      <c r="A60" t="s">
        <v>63</v>
      </c>
      <c r="B60">
        <v>57</v>
      </c>
      <c r="C60" t="s">
        <v>71</v>
      </c>
      <c r="D60" s="10">
        <v>0.16849999999999987</v>
      </c>
      <c r="E60">
        <v>0.19040000000000035</v>
      </c>
      <c r="F60">
        <v>0.11909999999999954</v>
      </c>
      <c r="G60">
        <v>0.15933333333333324</v>
      </c>
      <c r="H60" s="10">
        <v>1</v>
      </c>
      <c r="I60">
        <v>0</v>
      </c>
      <c r="J60">
        <v>0</v>
      </c>
      <c r="K60">
        <v>0</v>
      </c>
      <c r="L60">
        <v>0</v>
      </c>
      <c r="M60">
        <v>1</v>
      </c>
      <c r="N60">
        <v>0</v>
      </c>
      <c r="O60">
        <f t="shared" si="0"/>
        <v>2</v>
      </c>
      <c r="P60" s="10">
        <v>0</v>
      </c>
      <c r="Q60">
        <v>0</v>
      </c>
      <c r="R60">
        <v>0</v>
      </c>
      <c r="S60">
        <v>0</v>
      </c>
      <c r="T60">
        <v>0</v>
      </c>
      <c r="U60">
        <v>1</v>
      </c>
      <c r="V60">
        <v>1</v>
      </c>
      <c r="W60">
        <f t="shared" si="1"/>
        <v>2</v>
      </c>
      <c r="X60" s="1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f t="shared" si="2"/>
        <v>0</v>
      </c>
      <c r="AF60" s="10">
        <f>AVERAGE(O60,W60,AE60)</f>
        <v>1.3333333333333333</v>
      </c>
    </row>
    <row r="61" spans="1:32" x14ac:dyDescent="0.25">
      <c r="A61" t="s">
        <v>64</v>
      </c>
      <c r="B61">
        <v>58</v>
      </c>
      <c r="C61" t="s">
        <v>50</v>
      </c>
      <c r="D61" s="10">
        <v>0.38070000000000004</v>
      </c>
      <c r="E61">
        <v>0.1086999999999998</v>
      </c>
      <c r="F61">
        <v>9.5100000000000406E-2</v>
      </c>
      <c r="G61">
        <v>0.19483333333333341</v>
      </c>
      <c r="H61" s="10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 t="shared" si="0"/>
        <v>0</v>
      </c>
      <c r="P61" s="10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f t="shared" si="1"/>
        <v>0</v>
      </c>
      <c r="X61" s="10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f t="shared" si="2"/>
        <v>0</v>
      </c>
      <c r="AF61" s="10">
        <f>AVERAGE(O61,W61,AE61)</f>
        <v>0</v>
      </c>
    </row>
    <row r="62" spans="1:32" x14ac:dyDescent="0.25">
      <c r="A62" t="s">
        <v>64</v>
      </c>
      <c r="B62">
        <v>59</v>
      </c>
      <c r="C62" t="s">
        <v>50</v>
      </c>
      <c r="D62" s="10">
        <v>1.9432999999999998</v>
      </c>
      <c r="E62">
        <v>0.23639999999999972</v>
      </c>
      <c r="F62">
        <v>5.4899999999999061E-2</v>
      </c>
      <c r="G62" s="1">
        <v>0.74486666666666623</v>
      </c>
      <c r="H62" s="10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 t="shared" si="0"/>
        <v>0</v>
      </c>
      <c r="P62" s="10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f t="shared" si="1"/>
        <v>0</v>
      </c>
      <c r="X62" s="10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f t="shared" si="2"/>
        <v>0</v>
      </c>
      <c r="AF62" s="10">
        <f>AVERAGE(O62,W62,AE62)</f>
        <v>0</v>
      </c>
    </row>
    <row r="63" spans="1:32" x14ac:dyDescent="0.25">
      <c r="A63" t="s">
        <v>64</v>
      </c>
      <c r="B63">
        <v>60</v>
      </c>
      <c r="C63" t="s">
        <v>50</v>
      </c>
      <c r="D63" s="10">
        <v>1.1214999999999993</v>
      </c>
      <c r="E63">
        <v>0.14050000000000029</v>
      </c>
      <c r="F63">
        <v>0.11879999999999935</v>
      </c>
      <c r="G63">
        <v>0.46026666666666632</v>
      </c>
      <c r="H63" s="10">
        <v>0</v>
      </c>
      <c r="I63">
        <v>1</v>
      </c>
      <c r="J63">
        <v>0</v>
      </c>
      <c r="K63">
        <v>0</v>
      </c>
      <c r="L63">
        <v>0</v>
      </c>
      <c r="M63">
        <v>0</v>
      </c>
      <c r="N63">
        <v>0</v>
      </c>
      <c r="O63">
        <f t="shared" si="0"/>
        <v>1</v>
      </c>
      <c r="P63" s="10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f t="shared" si="1"/>
        <v>1</v>
      </c>
      <c r="X63" s="10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f t="shared" si="2"/>
        <v>0</v>
      </c>
      <c r="AF63" s="10">
        <f>AVERAGE(O63,W63,AE63)</f>
        <v>0.66666666666666663</v>
      </c>
    </row>
    <row r="64" spans="1:32" x14ac:dyDescent="0.25">
      <c r="A64" t="s">
        <v>65</v>
      </c>
      <c r="B64">
        <v>61</v>
      </c>
      <c r="C64" t="s">
        <v>51</v>
      </c>
      <c r="D64" s="10">
        <v>0.22170000000000023</v>
      </c>
      <c r="E64">
        <v>0.22210000000000019</v>
      </c>
      <c r="F64">
        <v>8.5700000000000109E-2</v>
      </c>
      <c r="G64">
        <v>0.17650000000000018</v>
      </c>
      <c r="H64" s="10">
        <v>1</v>
      </c>
      <c r="I64">
        <v>0</v>
      </c>
      <c r="J64">
        <v>0</v>
      </c>
      <c r="K64">
        <v>1</v>
      </c>
      <c r="L64">
        <v>0</v>
      </c>
      <c r="M64">
        <v>0</v>
      </c>
      <c r="N64">
        <v>0</v>
      </c>
      <c r="O64">
        <f t="shared" si="0"/>
        <v>2</v>
      </c>
      <c r="P64" s="10">
        <v>0</v>
      </c>
      <c r="Q64">
        <v>1</v>
      </c>
      <c r="R64">
        <v>0</v>
      </c>
      <c r="S64">
        <v>0</v>
      </c>
      <c r="T64">
        <v>0</v>
      </c>
      <c r="U64">
        <v>0</v>
      </c>
      <c r="V64">
        <v>0</v>
      </c>
      <c r="W64">
        <f t="shared" si="1"/>
        <v>1</v>
      </c>
      <c r="X64" s="10">
        <v>0</v>
      </c>
      <c r="Y64">
        <v>0</v>
      </c>
      <c r="Z64">
        <v>1</v>
      </c>
      <c r="AA64">
        <v>0</v>
      </c>
      <c r="AB64">
        <v>1</v>
      </c>
      <c r="AC64">
        <v>0</v>
      </c>
      <c r="AD64">
        <v>1</v>
      </c>
      <c r="AE64">
        <f t="shared" si="2"/>
        <v>3</v>
      </c>
      <c r="AF64" s="10">
        <f>AVERAGE(O64,W64,AE64)</f>
        <v>2</v>
      </c>
    </row>
    <row r="65" spans="1:32" x14ac:dyDescent="0.25">
      <c r="A65" t="s">
        <v>65</v>
      </c>
      <c r="B65">
        <v>62</v>
      </c>
      <c r="C65" t="s">
        <v>51</v>
      </c>
      <c r="D65" s="10">
        <v>0.16670000000000051</v>
      </c>
      <c r="E65">
        <v>0.18919999999999959</v>
      </c>
      <c r="F65">
        <v>7.8400000000000247E-2</v>
      </c>
      <c r="G65">
        <v>0.14476666666666679</v>
      </c>
      <c r="H65" s="10">
        <v>1</v>
      </c>
      <c r="I65">
        <v>0</v>
      </c>
      <c r="J65">
        <v>0</v>
      </c>
      <c r="K65">
        <v>0</v>
      </c>
      <c r="L65">
        <v>0</v>
      </c>
      <c r="M65">
        <v>0</v>
      </c>
      <c r="N65">
        <v>1</v>
      </c>
      <c r="O65">
        <f t="shared" si="0"/>
        <v>2</v>
      </c>
      <c r="P65" s="10">
        <v>1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f t="shared" si="1"/>
        <v>1</v>
      </c>
      <c r="X65" s="10">
        <v>1</v>
      </c>
      <c r="Y65">
        <v>1</v>
      </c>
      <c r="Z65">
        <v>1</v>
      </c>
      <c r="AA65">
        <v>1</v>
      </c>
      <c r="AB65">
        <v>1</v>
      </c>
      <c r="AC65">
        <v>2</v>
      </c>
      <c r="AD65">
        <v>1</v>
      </c>
      <c r="AE65">
        <f t="shared" si="2"/>
        <v>8</v>
      </c>
      <c r="AF65" s="10">
        <f>AVERAGE(O65,W65,AE65)</f>
        <v>3.6666666666666665</v>
      </c>
    </row>
    <row r="66" spans="1:32" x14ac:dyDescent="0.25">
      <c r="A66" t="s">
        <v>65</v>
      </c>
      <c r="B66">
        <v>63</v>
      </c>
      <c r="C66" t="s">
        <v>51</v>
      </c>
      <c r="D66" s="10">
        <v>0.19689999999999941</v>
      </c>
      <c r="E66">
        <v>0.1305000000000005</v>
      </c>
      <c r="F66">
        <v>0.14119999999999955</v>
      </c>
      <c r="G66">
        <v>0.15619999999999981</v>
      </c>
      <c r="H66" s="10">
        <v>0</v>
      </c>
      <c r="I66">
        <v>1</v>
      </c>
      <c r="J66">
        <v>0</v>
      </c>
      <c r="K66">
        <v>0</v>
      </c>
      <c r="L66">
        <v>1</v>
      </c>
      <c r="M66">
        <v>0</v>
      </c>
      <c r="N66">
        <v>2</v>
      </c>
      <c r="O66">
        <f t="shared" si="0"/>
        <v>4</v>
      </c>
      <c r="P66" s="10">
        <v>0</v>
      </c>
      <c r="Q66">
        <v>0</v>
      </c>
      <c r="R66">
        <v>0</v>
      </c>
      <c r="S66">
        <v>0</v>
      </c>
      <c r="T66">
        <v>1</v>
      </c>
      <c r="U66">
        <v>0</v>
      </c>
      <c r="V66">
        <v>0</v>
      </c>
      <c r="W66">
        <f t="shared" si="1"/>
        <v>1</v>
      </c>
      <c r="X66" s="10">
        <v>0</v>
      </c>
      <c r="Y66">
        <v>0</v>
      </c>
      <c r="Z66">
        <v>1</v>
      </c>
      <c r="AA66">
        <v>0</v>
      </c>
      <c r="AB66">
        <v>1</v>
      </c>
      <c r="AC66">
        <v>0</v>
      </c>
      <c r="AD66">
        <v>0</v>
      </c>
      <c r="AE66">
        <f t="shared" si="2"/>
        <v>2</v>
      </c>
      <c r="AF66" s="10">
        <f>AVERAGE(O66,W66,AE66)</f>
        <v>2.3333333333333335</v>
      </c>
    </row>
    <row r="67" spans="1:32" x14ac:dyDescent="0.25">
      <c r="A67" t="s">
        <v>66</v>
      </c>
      <c r="B67">
        <v>64</v>
      </c>
      <c r="C67" t="s">
        <v>51</v>
      </c>
      <c r="D67" s="10">
        <v>0.1272000000000002</v>
      </c>
      <c r="E67">
        <v>0.11739999999999995</v>
      </c>
      <c r="F67">
        <v>0.18230000000000057</v>
      </c>
      <c r="G67">
        <v>0.14230000000000023</v>
      </c>
      <c r="H67" s="10">
        <v>0</v>
      </c>
      <c r="I67">
        <v>0</v>
      </c>
      <c r="J67">
        <v>0</v>
      </c>
      <c r="K67">
        <v>0</v>
      </c>
      <c r="L67">
        <v>0</v>
      </c>
      <c r="M67">
        <v>1</v>
      </c>
      <c r="N67">
        <v>0</v>
      </c>
      <c r="O67">
        <f t="shared" si="0"/>
        <v>1</v>
      </c>
      <c r="P67" s="10">
        <v>0</v>
      </c>
      <c r="Q67">
        <v>0</v>
      </c>
      <c r="R67">
        <v>0</v>
      </c>
      <c r="S67">
        <v>1</v>
      </c>
      <c r="T67">
        <v>0</v>
      </c>
      <c r="U67">
        <v>0</v>
      </c>
      <c r="V67">
        <v>0</v>
      </c>
      <c r="W67">
        <f t="shared" si="1"/>
        <v>1</v>
      </c>
      <c r="X67" s="10">
        <v>0</v>
      </c>
      <c r="Y67">
        <v>0</v>
      </c>
      <c r="Z67">
        <v>0</v>
      </c>
      <c r="AA67">
        <v>0</v>
      </c>
      <c r="AB67">
        <v>0</v>
      </c>
      <c r="AC67">
        <v>1</v>
      </c>
      <c r="AD67">
        <v>1</v>
      </c>
      <c r="AE67">
        <f t="shared" si="2"/>
        <v>2</v>
      </c>
      <c r="AF67" s="10">
        <f>AVERAGE(O67,W67,AE67)</f>
        <v>1.3333333333333333</v>
      </c>
    </row>
    <row r="68" spans="1:32" x14ac:dyDescent="0.25">
      <c r="A68" t="s">
        <v>66</v>
      </c>
      <c r="B68">
        <v>65</v>
      </c>
      <c r="C68" t="s">
        <v>51</v>
      </c>
      <c r="D68" s="10">
        <v>0.14590000000000014</v>
      </c>
      <c r="E68">
        <v>0.1388000000000007</v>
      </c>
      <c r="F68">
        <v>0.14509999999999934</v>
      </c>
      <c r="G68">
        <v>0.14326666666666674</v>
      </c>
      <c r="H68" s="10">
        <v>0</v>
      </c>
      <c r="I68">
        <v>0</v>
      </c>
      <c r="J68">
        <v>0</v>
      </c>
      <c r="K68">
        <v>0</v>
      </c>
      <c r="L68">
        <v>0</v>
      </c>
      <c r="M68">
        <v>1</v>
      </c>
      <c r="N68">
        <v>0</v>
      </c>
      <c r="O68">
        <f t="shared" si="0"/>
        <v>1</v>
      </c>
      <c r="P68" s="10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f t="shared" si="1"/>
        <v>0</v>
      </c>
      <c r="X68" s="10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f t="shared" si="2"/>
        <v>0</v>
      </c>
      <c r="AF68" s="10">
        <f>AVERAGE(O68,W68,AE68)</f>
        <v>0.33333333333333331</v>
      </c>
    </row>
    <row r="69" spans="1:32" x14ac:dyDescent="0.25">
      <c r="A69" t="s">
        <v>66</v>
      </c>
      <c r="B69">
        <v>66</v>
      </c>
      <c r="C69" t="s">
        <v>51</v>
      </c>
      <c r="D69" s="10">
        <v>0.21450000000000014</v>
      </c>
      <c r="E69">
        <v>0.11890000000000001</v>
      </c>
      <c r="F69">
        <v>0.12110000000000021</v>
      </c>
      <c r="G69">
        <v>0.15150000000000011</v>
      </c>
      <c r="H69" s="10">
        <v>0</v>
      </c>
      <c r="I69">
        <v>0</v>
      </c>
      <c r="J69">
        <v>0</v>
      </c>
      <c r="K69">
        <v>1</v>
      </c>
      <c r="L69">
        <v>0</v>
      </c>
      <c r="M69">
        <v>0</v>
      </c>
      <c r="N69">
        <v>0</v>
      </c>
      <c r="O69">
        <f t="shared" ref="O69" si="3">SUM(H69:N69)</f>
        <v>1</v>
      </c>
      <c r="P69" s="10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f t="shared" ref="W69" si="4">SUM(P69:V69)</f>
        <v>0</v>
      </c>
      <c r="X69" s="10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f t="shared" ref="AE69" si="5">SUM(X69:AD69)</f>
        <v>0</v>
      </c>
      <c r="AF69" s="10">
        <f>AVERAGE(O69,W69,AE69)</f>
        <v>0.33333333333333331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"/>
  <sheetViews>
    <sheetView workbookViewId="0">
      <selection activeCell="K14" sqref="K14"/>
    </sheetView>
  </sheetViews>
  <sheetFormatPr defaultRowHeight="15" x14ac:dyDescent="0.25"/>
  <cols>
    <col min="3" max="3" width="17.28515625" customWidth="1"/>
  </cols>
  <sheetData>
    <row r="1" spans="1:17" x14ac:dyDescent="0.25">
      <c r="A1" t="s">
        <v>97</v>
      </c>
      <c r="F1" t="s">
        <v>74</v>
      </c>
    </row>
    <row r="2" spans="1:17" s="3" customFormat="1" ht="14.25" customHeight="1" x14ac:dyDescent="0.25">
      <c r="A2" s="3" t="s">
        <v>89</v>
      </c>
      <c r="B2" s="3" t="s">
        <v>39</v>
      </c>
      <c r="C2" s="3" t="s">
        <v>87</v>
      </c>
      <c r="D2" s="3" t="s">
        <v>88</v>
      </c>
      <c r="E2" s="3" t="s">
        <v>33</v>
      </c>
      <c r="F2" s="3" t="s">
        <v>83</v>
      </c>
      <c r="G2" s="3" t="s">
        <v>84</v>
      </c>
      <c r="H2" s="3" t="s">
        <v>75</v>
      </c>
      <c r="I2" s="3" t="s">
        <v>76</v>
      </c>
      <c r="J2" s="3" t="s">
        <v>77</v>
      </c>
      <c r="K2" s="3" t="s">
        <v>78</v>
      </c>
      <c r="L2" s="3" t="s">
        <v>85</v>
      </c>
      <c r="M2" s="3" t="s">
        <v>86</v>
      </c>
      <c r="N2" s="3" t="s">
        <v>79</v>
      </c>
      <c r="O2" s="3" t="s">
        <v>80</v>
      </c>
      <c r="P2" s="3" t="s">
        <v>81</v>
      </c>
      <c r="Q2" s="3" t="s">
        <v>82</v>
      </c>
    </row>
    <row r="3" spans="1:17" x14ac:dyDescent="0.25">
      <c r="A3">
        <v>1</v>
      </c>
      <c r="B3" t="s">
        <v>11</v>
      </c>
      <c r="C3" t="s">
        <v>21</v>
      </c>
      <c r="D3" t="s">
        <v>12</v>
      </c>
      <c r="E3" t="s">
        <v>3</v>
      </c>
      <c r="F3">
        <v>2.923</v>
      </c>
      <c r="G3">
        <v>0.34699999999999998</v>
      </c>
      <c r="H3">
        <v>0.52600000000000002</v>
      </c>
      <c r="I3">
        <v>0.69499999999999995</v>
      </c>
      <c r="J3">
        <v>0.32300000000000001</v>
      </c>
      <c r="K3">
        <v>1.4930000000000001</v>
      </c>
      <c r="L3">
        <v>1.921</v>
      </c>
      <c r="M3">
        <v>0.24299999999999999</v>
      </c>
      <c r="N3">
        <v>-0.47599999999999998</v>
      </c>
      <c r="O3">
        <v>1.391</v>
      </c>
      <c r="P3">
        <v>0.872</v>
      </c>
      <c r="Q3">
        <v>2.2189999999999999</v>
      </c>
    </row>
    <row r="4" spans="1:17" x14ac:dyDescent="0.25">
      <c r="A4">
        <v>2</v>
      </c>
      <c r="B4" t="s">
        <v>11</v>
      </c>
      <c r="C4" t="s">
        <v>21</v>
      </c>
      <c r="D4" t="s">
        <v>12</v>
      </c>
      <c r="E4" t="s">
        <v>3</v>
      </c>
      <c r="F4">
        <v>2.516</v>
      </c>
      <c r="G4">
        <v>0.29099999999999998</v>
      </c>
      <c r="H4">
        <v>0.11899999999999999</v>
      </c>
      <c r="I4">
        <v>0.92100000000000004</v>
      </c>
      <c r="J4">
        <v>0.48399999999999999</v>
      </c>
      <c r="K4">
        <v>1.752</v>
      </c>
      <c r="L4">
        <v>6.0460000000000003</v>
      </c>
      <c r="M4">
        <v>0.248</v>
      </c>
      <c r="N4">
        <v>3.6480000000000001</v>
      </c>
      <c r="O4">
        <v>0.08</v>
      </c>
      <c r="P4">
        <v>4.9000000000000002E-2</v>
      </c>
      <c r="Q4">
        <v>0.129</v>
      </c>
    </row>
    <row r="5" spans="1:17" x14ac:dyDescent="0.25">
      <c r="A5">
        <v>3</v>
      </c>
      <c r="B5" t="s">
        <v>11</v>
      </c>
      <c r="C5" t="s">
        <v>21</v>
      </c>
      <c r="D5" t="s">
        <v>12</v>
      </c>
      <c r="E5" t="s">
        <v>3</v>
      </c>
      <c r="F5">
        <v>3.4209999999999998</v>
      </c>
      <c r="G5">
        <v>0.23300000000000001</v>
      </c>
      <c r="H5">
        <v>1.024</v>
      </c>
      <c r="I5">
        <v>0.49199999999999999</v>
      </c>
      <c r="J5">
        <v>0.314</v>
      </c>
      <c r="K5">
        <v>0.77</v>
      </c>
      <c r="L5">
        <v>0.747</v>
      </c>
      <c r="M5">
        <v>0.433</v>
      </c>
      <c r="N5">
        <v>-1.65</v>
      </c>
      <c r="O5">
        <v>3.1379999999999999</v>
      </c>
      <c r="P5">
        <v>1.365</v>
      </c>
      <c r="Q5">
        <v>7.2169999999999996</v>
      </c>
    </row>
    <row r="6" spans="1:17" x14ac:dyDescent="0.25">
      <c r="A6">
        <v>4</v>
      </c>
      <c r="B6" t="s">
        <v>11</v>
      </c>
      <c r="C6" t="s">
        <v>23</v>
      </c>
      <c r="D6" t="s">
        <v>13</v>
      </c>
      <c r="E6" t="s">
        <v>4</v>
      </c>
      <c r="F6">
        <v>5.827</v>
      </c>
      <c r="G6">
        <v>4.9000000000000002E-2</v>
      </c>
      <c r="H6">
        <v>3.43</v>
      </c>
      <c r="I6">
        <v>9.2999999999999999E-2</v>
      </c>
      <c r="J6">
        <v>0.08</v>
      </c>
      <c r="K6">
        <v>0.108</v>
      </c>
      <c r="L6">
        <v>5.6689999999999996</v>
      </c>
      <c r="M6">
        <v>0.16700000000000001</v>
      </c>
      <c r="N6">
        <v>3.2719999999999998</v>
      </c>
      <c r="O6">
        <v>0.104</v>
      </c>
      <c r="P6">
        <v>7.4999999999999997E-2</v>
      </c>
      <c r="Q6">
        <v>0.14299999999999999</v>
      </c>
    </row>
    <row r="7" spans="1:17" x14ac:dyDescent="0.25">
      <c r="A7">
        <v>5</v>
      </c>
      <c r="B7" t="s">
        <v>11</v>
      </c>
      <c r="C7" t="s">
        <v>23</v>
      </c>
      <c r="D7" t="s">
        <v>13</v>
      </c>
      <c r="E7" t="s">
        <v>4</v>
      </c>
      <c r="F7">
        <v>-0.24199999999999999</v>
      </c>
      <c r="G7">
        <v>0.13500000000000001</v>
      </c>
      <c r="H7">
        <v>-2.6389999999999998</v>
      </c>
      <c r="I7">
        <v>6.2279999999999998</v>
      </c>
      <c r="J7">
        <v>4.8010000000000002</v>
      </c>
      <c r="K7">
        <v>8.0790000000000006</v>
      </c>
      <c r="L7">
        <v>2.7610000000000001</v>
      </c>
      <c r="M7">
        <v>0.10299999999999999</v>
      </c>
      <c r="N7">
        <v>0.36399999999999999</v>
      </c>
      <c r="O7">
        <v>0.77700000000000002</v>
      </c>
      <c r="P7">
        <v>0.63800000000000001</v>
      </c>
      <c r="Q7">
        <v>0.94699999999999995</v>
      </c>
    </row>
    <row r="8" spans="1:17" x14ac:dyDescent="0.25">
      <c r="A8">
        <v>6</v>
      </c>
      <c r="B8" t="s">
        <v>11</v>
      </c>
      <c r="C8" t="s">
        <v>23</v>
      </c>
      <c r="D8" t="s">
        <v>13</v>
      </c>
      <c r="E8" t="s">
        <v>4</v>
      </c>
      <c r="F8">
        <v>2.7120000000000002</v>
      </c>
      <c r="G8">
        <v>0.372</v>
      </c>
      <c r="H8">
        <v>0.314</v>
      </c>
      <c r="I8">
        <v>0.80400000000000005</v>
      </c>
      <c r="J8">
        <v>0.39300000000000002</v>
      </c>
      <c r="K8">
        <v>1.6459999999999999</v>
      </c>
      <c r="L8">
        <v>6.8490000000000002</v>
      </c>
      <c r="M8">
        <v>4.4999999999999998E-2</v>
      </c>
      <c r="N8">
        <v>4.452</v>
      </c>
      <c r="O8">
        <v>4.5999999999999999E-2</v>
      </c>
      <c r="P8">
        <v>4.2000000000000003E-2</v>
      </c>
      <c r="Q8">
        <v>0.05</v>
      </c>
    </row>
    <row r="9" spans="1:17" x14ac:dyDescent="0.25">
      <c r="A9">
        <v>7</v>
      </c>
      <c r="B9" t="s">
        <v>11</v>
      </c>
      <c r="C9" t="s">
        <v>25</v>
      </c>
      <c r="D9" t="s">
        <v>13</v>
      </c>
      <c r="E9" t="s">
        <v>5</v>
      </c>
      <c r="F9" t="s">
        <v>41</v>
      </c>
      <c r="G9" t="s">
        <v>41</v>
      </c>
      <c r="H9" t="s">
        <v>41</v>
      </c>
      <c r="I9" t="s">
        <v>41</v>
      </c>
      <c r="J9" t="s">
        <v>41</v>
      </c>
      <c r="K9" t="s">
        <v>41</v>
      </c>
      <c r="L9" t="s">
        <v>41</v>
      </c>
      <c r="M9" t="s">
        <v>41</v>
      </c>
      <c r="N9" t="s">
        <v>41</v>
      </c>
      <c r="O9" t="s">
        <v>41</v>
      </c>
      <c r="P9" t="s">
        <v>41</v>
      </c>
      <c r="Q9" t="s">
        <v>41</v>
      </c>
    </row>
    <row r="10" spans="1:17" x14ac:dyDescent="0.25">
      <c r="A10">
        <v>8</v>
      </c>
      <c r="B10" t="s">
        <v>11</v>
      </c>
      <c r="C10" t="s">
        <v>25</v>
      </c>
      <c r="D10" t="s">
        <v>13</v>
      </c>
      <c r="E10" t="s">
        <v>5</v>
      </c>
      <c r="F10" t="s">
        <v>41</v>
      </c>
      <c r="G10" t="s">
        <v>41</v>
      </c>
      <c r="H10" t="s">
        <v>41</v>
      </c>
      <c r="I10" t="s">
        <v>41</v>
      </c>
      <c r="J10" t="s">
        <v>41</v>
      </c>
      <c r="K10" t="s">
        <v>41</v>
      </c>
      <c r="L10" t="s">
        <v>41</v>
      </c>
      <c r="M10" t="s">
        <v>41</v>
      </c>
      <c r="N10" t="s">
        <v>41</v>
      </c>
      <c r="O10" t="s">
        <v>41</v>
      </c>
      <c r="P10" t="s">
        <v>41</v>
      </c>
      <c r="Q10" t="s">
        <v>41</v>
      </c>
    </row>
    <row r="11" spans="1:17" x14ac:dyDescent="0.25">
      <c r="A11">
        <v>9</v>
      </c>
      <c r="B11" t="s">
        <v>11</v>
      </c>
      <c r="C11" t="s">
        <v>25</v>
      </c>
      <c r="D11" t="s">
        <v>13</v>
      </c>
      <c r="E11" t="s">
        <v>5</v>
      </c>
      <c r="F11" t="s">
        <v>41</v>
      </c>
      <c r="G11" t="s">
        <v>41</v>
      </c>
      <c r="H11" t="s">
        <v>41</v>
      </c>
      <c r="I11" t="s">
        <v>41</v>
      </c>
      <c r="J11" t="s">
        <v>41</v>
      </c>
      <c r="K11" t="s">
        <v>41</v>
      </c>
      <c r="L11" t="s">
        <v>41</v>
      </c>
      <c r="M11" t="s">
        <v>41</v>
      </c>
      <c r="N11" t="s">
        <v>41</v>
      </c>
      <c r="O11" t="s">
        <v>41</v>
      </c>
      <c r="P11" t="s">
        <v>41</v>
      </c>
      <c r="Q11" t="s">
        <v>41</v>
      </c>
    </row>
    <row r="12" spans="1:17" x14ac:dyDescent="0.25">
      <c r="A12">
        <v>10</v>
      </c>
      <c r="B12" t="s">
        <v>11</v>
      </c>
      <c r="C12" t="s">
        <v>17</v>
      </c>
      <c r="D12" t="s">
        <v>14</v>
      </c>
      <c r="E12" t="s">
        <v>6</v>
      </c>
      <c r="F12" t="s">
        <v>41</v>
      </c>
      <c r="G12" t="s">
        <v>41</v>
      </c>
      <c r="H12" t="s">
        <v>41</v>
      </c>
      <c r="I12" t="s">
        <v>41</v>
      </c>
      <c r="J12" t="s">
        <v>41</v>
      </c>
      <c r="K12" t="s">
        <v>41</v>
      </c>
      <c r="L12">
        <v>3.5840000000000001</v>
      </c>
      <c r="M12">
        <v>8.6999999999999994E-2</v>
      </c>
      <c r="N12">
        <v>1.1859999999999999</v>
      </c>
      <c r="O12">
        <v>0.439</v>
      </c>
      <c r="P12">
        <v>0.36299999999999999</v>
      </c>
      <c r="Q12">
        <v>0.53200000000000003</v>
      </c>
    </row>
    <row r="13" spans="1:17" x14ac:dyDescent="0.25">
      <c r="A13">
        <v>11</v>
      </c>
      <c r="B13" t="s">
        <v>11</v>
      </c>
      <c r="C13" t="s">
        <v>17</v>
      </c>
      <c r="D13" t="s">
        <v>14</v>
      </c>
      <c r="E13" t="s">
        <v>6</v>
      </c>
      <c r="F13" t="s">
        <v>41</v>
      </c>
      <c r="G13" t="s">
        <v>41</v>
      </c>
      <c r="H13" t="s">
        <v>41</v>
      </c>
      <c r="I13" t="s">
        <v>41</v>
      </c>
      <c r="J13" t="s">
        <v>41</v>
      </c>
      <c r="K13" t="s">
        <v>41</v>
      </c>
      <c r="L13">
        <v>4.008</v>
      </c>
      <c r="M13">
        <v>0.11899999999999999</v>
      </c>
      <c r="N13">
        <v>1.611</v>
      </c>
      <c r="O13">
        <v>0.32700000000000001</v>
      </c>
      <c r="P13">
        <v>0.23</v>
      </c>
      <c r="Q13">
        <v>0.46600000000000003</v>
      </c>
    </row>
    <row r="14" spans="1:17" x14ac:dyDescent="0.25">
      <c r="A14">
        <v>12</v>
      </c>
      <c r="B14" t="s">
        <v>11</v>
      </c>
      <c r="C14" t="s">
        <v>17</v>
      </c>
      <c r="D14" t="s">
        <v>14</v>
      </c>
      <c r="E14" t="s">
        <v>6</v>
      </c>
      <c r="F14">
        <v>2.9460000000000002</v>
      </c>
      <c r="G14">
        <v>0.17699999999999999</v>
      </c>
      <c r="H14">
        <v>0.54900000000000004</v>
      </c>
      <c r="I14">
        <v>0.68300000000000005</v>
      </c>
      <c r="J14">
        <v>0.46200000000000002</v>
      </c>
      <c r="K14">
        <v>1.01</v>
      </c>
      <c r="L14" t="s">
        <v>41</v>
      </c>
      <c r="M14" t="s">
        <v>41</v>
      </c>
      <c r="N14" t="s">
        <v>41</v>
      </c>
      <c r="O14" t="s">
        <v>41</v>
      </c>
      <c r="P14" t="s">
        <v>41</v>
      </c>
      <c r="Q14" t="s">
        <v>41</v>
      </c>
    </row>
    <row r="15" spans="1:17" x14ac:dyDescent="0.25">
      <c r="A15">
        <v>13</v>
      </c>
      <c r="B15" t="s">
        <v>11</v>
      </c>
      <c r="C15" t="s">
        <v>22</v>
      </c>
      <c r="D15" t="s">
        <v>13</v>
      </c>
      <c r="E15" t="s">
        <v>7</v>
      </c>
      <c r="F15">
        <v>0.97899999999999998</v>
      </c>
      <c r="G15">
        <v>0.14599999999999999</v>
      </c>
      <c r="H15">
        <v>-1.4179999999999999</v>
      </c>
      <c r="I15">
        <v>2.673</v>
      </c>
      <c r="J15">
        <v>2.0179999999999998</v>
      </c>
      <c r="K15">
        <v>3.54</v>
      </c>
      <c r="L15">
        <v>2.0750000000000002</v>
      </c>
      <c r="M15">
        <v>0.25</v>
      </c>
      <c r="N15">
        <v>-0.32200000000000001</v>
      </c>
      <c r="O15">
        <v>1.25</v>
      </c>
      <c r="P15">
        <v>0.77200000000000002</v>
      </c>
      <c r="Q15">
        <v>2.024</v>
      </c>
    </row>
    <row r="16" spans="1:17" x14ac:dyDescent="0.25">
      <c r="A16">
        <v>14</v>
      </c>
      <c r="B16" t="s">
        <v>11</v>
      </c>
      <c r="C16" t="s">
        <v>22</v>
      </c>
      <c r="D16" t="s">
        <v>13</v>
      </c>
      <c r="E16" t="s">
        <v>7</v>
      </c>
      <c r="F16">
        <v>1.526</v>
      </c>
      <c r="G16">
        <v>0.218</v>
      </c>
      <c r="H16">
        <v>-0.871</v>
      </c>
      <c r="I16">
        <v>1.829</v>
      </c>
      <c r="J16">
        <v>1.202</v>
      </c>
      <c r="K16">
        <v>2.7839999999999998</v>
      </c>
      <c r="L16">
        <v>4.8289999999999997</v>
      </c>
      <c r="M16">
        <v>0.35599999999999998</v>
      </c>
      <c r="N16">
        <v>2.4319999999999999</v>
      </c>
      <c r="O16">
        <v>0.185</v>
      </c>
      <c r="P16">
        <v>9.2999999999999999E-2</v>
      </c>
      <c r="Q16">
        <v>0.36699999999999999</v>
      </c>
    </row>
    <row r="17" spans="1:17" x14ac:dyDescent="0.25">
      <c r="A17">
        <v>15</v>
      </c>
      <c r="B17" t="s">
        <v>11</v>
      </c>
      <c r="C17" t="s">
        <v>22</v>
      </c>
      <c r="D17" t="s">
        <v>13</v>
      </c>
      <c r="E17" t="s">
        <v>7</v>
      </c>
      <c r="F17">
        <v>1.3120000000000001</v>
      </c>
      <c r="G17">
        <v>5.6000000000000001E-2</v>
      </c>
      <c r="H17">
        <v>-1.085</v>
      </c>
      <c r="I17">
        <v>2.121</v>
      </c>
      <c r="J17">
        <v>1.7929999999999999</v>
      </c>
      <c r="K17">
        <v>2.5099999999999998</v>
      </c>
      <c r="L17">
        <v>5.0389999999999997</v>
      </c>
      <c r="M17">
        <v>0.17</v>
      </c>
      <c r="N17">
        <v>2.6419999999999999</v>
      </c>
      <c r="O17">
        <v>0.16</v>
      </c>
      <c r="P17">
        <v>0.11</v>
      </c>
      <c r="Q17">
        <v>0.23300000000000001</v>
      </c>
    </row>
    <row r="18" spans="1:17" x14ac:dyDescent="0.25">
      <c r="A18">
        <v>16</v>
      </c>
      <c r="B18" t="s">
        <v>11</v>
      </c>
      <c r="C18" t="s">
        <v>24</v>
      </c>
      <c r="D18" t="s">
        <v>13</v>
      </c>
      <c r="E18" t="s">
        <v>8</v>
      </c>
      <c r="F18">
        <v>1.343</v>
      </c>
      <c r="G18">
        <v>0.127</v>
      </c>
      <c r="H18">
        <v>-1.054</v>
      </c>
      <c r="I18">
        <v>2.0760000000000001</v>
      </c>
      <c r="J18">
        <v>1.6259999999999999</v>
      </c>
      <c r="K18">
        <v>2.6509999999999998</v>
      </c>
      <c r="L18">
        <v>6.0910000000000002</v>
      </c>
      <c r="M18">
        <v>0.85199999999999998</v>
      </c>
      <c r="N18">
        <v>3.694</v>
      </c>
      <c r="O18">
        <v>7.6999999999999999E-2</v>
      </c>
      <c r="P18">
        <v>1.2E-2</v>
      </c>
      <c r="Q18">
        <v>0.50700000000000001</v>
      </c>
    </row>
    <row r="19" spans="1:17" x14ac:dyDescent="0.25">
      <c r="A19">
        <v>17</v>
      </c>
      <c r="B19" t="s">
        <v>11</v>
      </c>
      <c r="C19" t="s">
        <v>24</v>
      </c>
      <c r="D19" t="s">
        <v>13</v>
      </c>
      <c r="E19" t="s">
        <v>8</v>
      </c>
      <c r="F19">
        <v>0.99299999999999999</v>
      </c>
      <c r="G19">
        <v>5.8999999999999997E-2</v>
      </c>
      <c r="H19">
        <v>-1.4039999999999999</v>
      </c>
      <c r="I19">
        <v>2.6459999999999999</v>
      </c>
      <c r="J19">
        <v>2.3620000000000001</v>
      </c>
      <c r="K19">
        <v>2.9649999999999999</v>
      </c>
      <c r="L19">
        <v>6.7350000000000003</v>
      </c>
      <c r="M19">
        <v>0.17199999999999999</v>
      </c>
      <c r="N19">
        <v>4.3380000000000001</v>
      </c>
      <c r="O19">
        <v>4.9000000000000002E-2</v>
      </c>
      <c r="P19">
        <v>3.5999999999999997E-2</v>
      </c>
      <c r="Q19">
        <v>6.9000000000000006E-2</v>
      </c>
    </row>
    <row r="20" spans="1:17" x14ac:dyDescent="0.25">
      <c r="A20">
        <v>18</v>
      </c>
      <c r="B20" t="s">
        <v>11</v>
      </c>
      <c r="C20" t="s">
        <v>24</v>
      </c>
      <c r="D20" t="s">
        <v>13</v>
      </c>
      <c r="E20" t="s">
        <v>8</v>
      </c>
      <c r="F20">
        <v>-6.7000000000000004E-2</v>
      </c>
      <c r="G20">
        <v>0.26800000000000002</v>
      </c>
      <c r="H20">
        <v>-2.464</v>
      </c>
      <c r="I20">
        <v>5.5190000000000001</v>
      </c>
      <c r="J20">
        <v>3.0539999999999998</v>
      </c>
      <c r="K20">
        <v>9.9730000000000008</v>
      </c>
      <c r="L20">
        <v>4.4969999999999999</v>
      </c>
      <c r="M20">
        <v>0.29399999999999998</v>
      </c>
      <c r="N20">
        <v>2.1</v>
      </c>
      <c r="O20">
        <v>0.23300000000000001</v>
      </c>
      <c r="P20">
        <v>0.13200000000000001</v>
      </c>
      <c r="Q20">
        <v>0.41099999999999998</v>
      </c>
    </row>
    <row r="21" spans="1:17" x14ac:dyDescent="0.25">
      <c r="A21">
        <v>19</v>
      </c>
      <c r="B21" t="s">
        <v>11</v>
      </c>
      <c r="C21" t="s">
        <v>18</v>
      </c>
      <c r="D21" t="s">
        <v>14</v>
      </c>
      <c r="E21" t="s">
        <v>9</v>
      </c>
      <c r="F21">
        <v>3.7250000000000001</v>
      </c>
      <c r="G21">
        <v>0.214</v>
      </c>
      <c r="H21">
        <v>1.3280000000000001</v>
      </c>
      <c r="I21">
        <v>0.39800000000000002</v>
      </c>
      <c r="J21">
        <v>0.249</v>
      </c>
      <c r="K21">
        <v>0.63800000000000001</v>
      </c>
      <c r="L21">
        <v>5.0540000000000003</v>
      </c>
      <c r="M21">
        <v>0.23499999999999999</v>
      </c>
      <c r="N21">
        <v>2.657</v>
      </c>
      <c r="O21">
        <v>0.159</v>
      </c>
      <c r="P21">
        <v>0.10100000000000001</v>
      </c>
      <c r="Q21">
        <v>0.249</v>
      </c>
    </row>
    <row r="22" spans="1:17" x14ac:dyDescent="0.25">
      <c r="A22">
        <v>20</v>
      </c>
      <c r="B22" t="s">
        <v>11</v>
      </c>
      <c r="C22" t="s">
        <v>18</v>
      </c>
      <c r="D22" t="s">
        <v>14</v>
      </c>
      <c r="E22" t="s">
        <v>9</v>
      </c>
      <c r="F22">
        <v>3.4209999999999998</v>
      </c>
      <c r="G22">
        <v>0.21299999999999999</v>
      </c>
      <c r="H22">
        <v>1.024</v>
      </c>
      <c r="I22">
        <v>0.49199999999999999</v>
      </c>
      <c r="J22">
        <v>0.32600000000000001</v>
      </c>
      <c r="K22">
        <v>0.74099999999999999</v>
      </c>
      <c r="L22">
        <v>5.633</v>
      </c>
      <c r="M22">
        <v>7.0000000000000007E-2</v>
      </c>
      <c r="N22">
        <v>3.2349999999999999</v>
      </c>
      <c r="O22">
        <v>0.106</v>
      </c>
      <c r="P22">
        <v>9.0999999999999998E-2</v>
      </c>
      <c r="Q22">
        <v>0.124</v>
      </c>
    </row>
    <row r="23" spans="1:17" x14ac:dyDescent="0.25">
      <c r="A23">
        <v>21</v>
      </c>
      <c r="B23" t="s">
        <v>11</v>
      </c>
      <c r="C23" t="s">
        <v>18</v>
      </c>
      <c r="D23" t="s">
        <v>14</v>
      </c>
      <c r="E23" t="s">
        <v>9</v>
      </c>
      <c r="F23">
        <v>2.9860000000000002</v>
      </c>
      <c r="G23">
        <v>0.24099999999999999</v>
      </c>
      <c r="H23">
        <v>0.58899999999999997</v>
      </c>
      <c r="I23">
        <v>0.66500000000000004</v>
      </c>
      <c r="J23">
        <v>0.41799999999999998</v>
      </c>
      <c r="K23">
        <v>1.0580000000000001</v>
      </c>
      <c r="L23">
        <v>1.4359999999999999</v>
      </c>
      <c r="M23">
        <v>0.13600000000000001</v>
      </c>
      <c r="N23">
        <v>-0.96199999999999997</v>
      </c>
      <c r="O23">
        <v>1.948</v>
      </c>
      <c r="P23">
        <v>1.4419999999999999</v>
      </c>
      <c r="Q23">
        <v>2.6309999999999998</v>
      </c>
    </row>
    <row r="24" spans="1:17" x14ac:dyDescent="0.25">
      <c r="A24">
        <v>22</v>
      </c>
      <c r="B24" t="s">
        <v>11</v>
      </c>
      <c r="C24" t="s">
        <v>20</v>
      </c>
      <c r="D24" t="s">
        <v>14</v>
      </c>
      <c r="E24" t="s">
        <v>10</v>
      </c>
      <c r="F24">
        <v>0.83599999999999997</v>
      </c>
      <c r="G24">
        <v>0.28199999999999997</v>
      </c>
      <c r="H24">
        <v>-1.5609999999999999</v>
      </c>
      <c r="I24">
        <v>2.952</v>
      </c>
      <c r="J24">
        <v>1.7150000000000001</v>
      </c>
      <c r="K24">
        <v>5.0789999999999997</v>
      </c>
      <c r="L24">
        <v>4.7990000000000004</v>
      </c>
      <c r="M24">
        <v>0.08</v>
      </c>
      <c r="N24">
        <v>2.4009999999999998</v>
      </c>
      <c r="O24">
        <v>0.189</v>
      </c>
      <c r="P24">
        <v>0.159</v>
      </c>
      <c r="Q24">
        <v>0.22600000000000001</v>
      </c>
    </row>
    <row r="25" spans="1:17" x14ac:dyDescent="0.25">
      <c r="A25">
        <v>23</v>
      </c>
      <c r="B25" t="s">
        <v>11</v>
      </c>
      <c r="C25" t="s">
        <v>20</v>
      </c>
      <c r="D25" t="s">
        <v>14</v>
      </c>
      <c r="E25" t="s">
        <v>10</v>
      </c>
      <c r="F25">
        <v>2.3559999999999999</v>
      </c>
      <c r="G25">
        <v>0.434</v>
      </c>
      <c r="H25">
        <v>-4.1000000000000002E-2</v>
      </c>
      <c r="I25">
        <v>1.0289999999999999</v>
      </c>
      <c r="J25">
        <v>0.44600000000000001</v>
      </c>
      <c r="K25">
        <v>2.3719999999999999</v>
      </c>
      <c r="L25">
        <v>0.49099999999999999</v>
      </c>
      <c r="M25">
        <v>0.46800000000000003</v>
      </c>
      <c r="N25">
        <v>-1.9059999999999999</v>
      </c>
      <c r="O25">
        <v>3.7490000000000001</v>
      </c>
      <c r="P25">
        <v>1.5229999999999999</v>
      </c>
      <c r="Q25">
        <v>9.2279999999999998</v>
      </c>
    </row>
    <row r="26" spans="1:17" x14ac:dyDescent="0.25">
      <c r="A26">
        <v>24</v>
      </c>
      <c r="B26" t="s">
        <v>11</v>
      </c>
      <c r="C26" t="s">
        <v>20</v>
      </c>
      <c r="D26" t="s">
        <v>14</v>
      </c>
      <c r="E26" t="s">
        <v>10</v>
      </c>
      <c r="F26">
        <v>1.681</v>
      </c>
      <c r="G26">
        <v>0.24199999999999999</v>
      </c>
      <c r="H26">
        <v>-0.71599999999999997</v>
      </c>
      <c r="I26">
        <v>1.6419999999999999</v>
      </c>
      <c r="J26">
        <v>1.03</v>
      </c>
      <c r="K26">
        <v>2.6179999999999999</v>
      </c>
      <c r="L26">
        <v>4.5010000000000003</v>
      </c>
      <c r="M26">
        <v>0.23100000000000001</v>
      </c>
      <c r="N26">
        <v>2.1040000000000001</v>
      </c>
      <c r="O26">
        <v>0.23300000000000001</v>
      </c>
      <c r="P26">
        <v>0.14000000000000001</v>
      </c>
      <c r="Q26">
        <v>0.38700000000000001</v>
      </c>
    </row>
    <row r="27" spans="1:17" x14ac:dyDescent="0.25">
      <c r="A27">
        <v>25</v>
      </c>
      <c r="B27" t="s">
        <v>11</v>
      </c>
      <c r="C27" t="s">
        <v>19</v>
      </c>
      <c r="D27" t="s">
        <v>14</v>
      </c>
      <c r="E27" t="s">
        <v>11</v>
      </c>
      <c r="F27">
        <v>4.0000000000000001E-3</v>
      </c>
      <c r="G27">
        <v>9.2999999999999999E-2</v>
      </c>
      <c r="H27">
        <v>-2.3929999999999998</v>
      </c>
      <c r="I27">
        <v>5.2530000000000001</v>
      </c>
      <c r="J27">
        <v>4.28</v>
      </c>
      <c r="K27">
        <v>6.4480000000000004</v>
      </c>
      <c r="L27">
        <v>2.1709999999999998</v>
      </c>
      <c r="M27">
        <v>0.68100000000000005</v>
      </c>
      <c r="N27">
        <v>-0.22600000000000001</v>
      </c>
      <c r="O27">
        <v>1.17</v>
      </c>
      <c r="P27">
        <v>0.154</v>
      </c>
      <c r="Q27">
        <v>8.9019999999999992</v>
      </c>
    </row>
    <row r="28" spans="1:17" x14ac:dyDescent="0.25">
      <c r="A28">
        <v>26</v>
      </c>
      <c r="B28" t="s">
        <v>11</v>
      </c>
      <c r="C28" t="s">
        <v>19</v>
      </c>
      <c r="D28" t="s">
        <v>14</v>
      </c>
      <c r="E28" t="s">
        <v>11</v>
      </c>
      <c r="F28">
        <v>2.448</v>
      </c>
      <c r="G28">
        <v>0.13800000000000001</v>
      </c>
      <c r="H28">
        <v>5.0999999999999997E-2</v>
      </c>
      <c r="I28">
        <v>0.96499999999999997</v>
      </c>
      <c r="J28">
        <v>0.71199999999999997</v>
      </c>
      <c r="K28">
        <v>1.3089999999999999</v>
      </c>
      <c r="L28">
        <v>1.202</v>
      </c>
      <c r="M28">
        <v>8.6999999999999994E-2</v>
      </c>
      <c r="N28">
        <v>-1.1950000000000001</v>
      </c>
      <c r="O28">
        <v>2.29</v>
      </c>
      <c r="P28">
        <v>1.9359999999999999</v>
      </c>
      <c r="Q28">
        <v>2.7080000000000002</v>
      </c>
    </row>
    <row r="29" spans="1:17" x14ac:dyDescent="0.25">
      <c r="A29">
        <v>27</v>
      </c>
      <c r="B29" t="s">
        <v>11</v>
      </c>
      <c r="C29" t="s">
        <v>19</v>
      </c>
      <c r="D29" t="s">
        <v>14</v>
      </c>
      <c r="E29" t="s">
        <v>11</v>
      </c>
      <c r="F29">
        <v>2.68</v>
      </c>
      <c r="G29">
        <v>8.6999999999999994E-2</v>
      </c>
      <c r="H29">
        <v>0.28299999999999997</v>
      </c>
      <c r="I29">
        <v>0.82199999999999995</v>
      </c>
      <c r="J29">
        <v>0.69499999999999995</v>
      </c>
      <c r="K29">
        <v>0.97199999999999998</v>
      </c>
      <c r="L29">
        <v>1.131</v>
      </c>
      <c r="M29">
        <v>0.17100000000000001</v>
      </c>
      <c r="N29">
        <v>-1.266</v>
      </c>
      <c r="O29">
        <v>2.4039999999999999</v>
      </c>
      <c r="P29">
        <v>1.651</v>
      </c>
      <c r="Q29">
        <v>3.5030000000000001</v>
      </c>
    </row>
    <row r="30" spans="1:17" x14ac:dyDescent="0.25">
      <c r="A30">
        <v>28</v>
      </c>
      <c r="B30" t="s">
        <v>40</v>
      </c>
      <c r="C30" s="4" t="s">
        <v>36</v>
      </c>
      <c r="D30" t="s">
        <v>38</v>
      </c>
      <c r="E30" t="s">
        <v>54</v>
      </c>
      <c r="F30">
        <v>2.3969999999999998</v>
      </c>
      <c r="G30">
        <v>0.23300000000000001</v>
      </c>
      <c r="H30">
        <v>0</v>
      </c>
      <c r="I30">
        <v>1</v>
      </c>
      <c r="J30">
        <v>0.63800000000000001</v>
      </c>
      <c r="K30">
        <v>1.5669999999999999</v>
      </c>
      <c r="L30">
        <v>4.2809999999999997</v>
      </c>
      <c r="M30">
        <v>0.215</v>
      </c>
      <c r="N30">
        <v>1.8839999999999999</v>
      </c>
      <c r="O30">
        <v>0.27100000000000002</v>
      </c>
      <c r="P30">
        <v>0.17899999999999999</v>
      </c>
      <c r="Q30">
        <v>0.41</v>
      </c>
    </row>
    <row r="31" spans="1:17" x14ac:dyDescent="0.25">
      <c r="A31">
        <v>29</v>
      </c>
      <c r="B31" t="s">
        <v>40</v>
      </c>
      <c r="C31" s="4" t="s">
        <v>36</v>
      </c>
      <c r="D31" t="s">
        <v>38</v>
      </c>
      <c r="E31" t="s">
        <v>54</v>
      </c>
      <c r="F31">
        <v>3.008</v>
      </c>
      <c r="G31">
        <v>0.33600000000000002</v>
      </c>
      <c r="H31">
        <v>0.61099999999999999</v>
      </c>
      <c r="I31">
        <v>0.65500000000000003</v>
      </c>
      <c r="J31">
        <v>0.34300000000000003</v>
      </c>
      <c r="K31">
        <v>1.2490000000000001</v>
      </c>
      <c r="L31">
        <v>4.5359999999999996</v>
      </c>
      <c r="M31">
        <v>0.28100000000000003</v>
      </c>
      <c r="N31">
        <v>2.1379999999999999</v>
      </c>
      <c r="O31">
        <v>0.22700000000000001</v>
      </c>
      <c r="P31">
        <v>0.13200000000000001</v>
      </c>
      <c r="Q31">
        <v>0.39</v>
      </c>
    </row>
    <row r="32" spans="1:17" x14ac:dyDescent="0.25">
      <c r="A32">
        <v>30</v>
      </c>
      <c r="B32" t="s">
        <v>40</v>
      </c>
      <c r="C32" s="4" t="s">
        <v>36</v>
      </c>
      <c r="D32" t="s">
        <v>38</v>
      </c>
      <c r="E32" t="s">
        <v>54</v>
      </c>
      <c r="F32">
        <v>1.5069999999999999</v>
      </c>
      <c r="G32">
        <v>0.23799999999999999</v>
      </c>
      <c r="H32">
        <v>-0.89</v>
      </c>
      <c r="I32">
        <v>1.853</v>
      </c>
      <c r="J32">
        <v>1.0960000000000001</v>
      </c>
      <c r="K32">
        <v>3.133</v>
      </c>
      <c r="L32">
        <v>4.4589999999999996</v>
      </c>
      <c r="M32">
        <v>0.13700000000000001</v>
      </c>
      <c r="N32">
        <v>2.0619999999999998</v>
      </c>
      <c r="O32">
        <v>0.24</v>
      </c>
      <c r="P32">
        <v>0.184</v>
      </c>
      <c r="Q32">
        <v>0.312</v>
      </c>
    </row>
    <row r="33" spans="1:17" x14ac:dyDescent="0.25">
      <c r="A33">
        <v>31</v>
      </c>
      <c r="B33" t="s">
        <v>40</v>
      </c>
      <c r="C33" s="4" t="s">
        <v>37</v>
      </c>
      <c r="D33" t="s">
        <v>38</v>
      </c>
      <c r="E33" t="s">
        <v>55</v>
      </c>
      <c r="F33">
        <v>2.99</v>
      </c>
      <c r="G33">
        <v>0.24299999999999999</v>
      </c>
      <c r="H33">
        <v>0.59199999999999997</v>
      </c>
      <c r="I33">
        <v>0.66300000000000003</v>
      </c>
      <c r="J33">
        <v>0.38800000000000001</v>
      </c>
      <c r="K33">
        <v>1.1339999999999999</v>
      </c>
      <c r="L33">
        <v>6.0060000000000002</v>
      </c>
      <c r="M33">
        <v>7.4999999999999997E-2</v>
      </c>
      <c r="N33">
        <v>3.609</v>
      </c>
      <c r="O33">
        <v>8.2000000000000003E-2</v>
      </c>
      <c r="P33">
        <v>6.9000000000000006E-2</v>
      </c>
      <c r="Q33">
        <v>9.7000000000000003E-2</v>
      </c>
    </row>
    <row r="34" spans="1:17" x14ac:dyDescent="0.25">
      <c r="A34">
        <v>32</v>
      </c>
      <c r="B34" t="s">
        <v>40</v>
      </c>
      <c r="C34" s="4" t="s">
        <v>37</v>
      </c>
      <c r="D34" t="s">
        <v>38</v>
      </c>
      <c r="E34" t="s">
        <v>55</v>
      </c>
      <c r="F34">
        <v>4.7759999999999998</v>
      </c>
      <c r="G34">
        <v>0.14499999999999999</v>
      </c>
      <c r="H34">
        <v>2.379</v>
      </c>
      <c r="I34">
        <v>0.192</v>
      </c>
      <c r="J34">
        <v>0.14499999999999999</v>
      </c>
      <c r="K34">
        <v>0.254</v>
      </c>
      <c r="L34">
        <v>2.4769999999999999</v>
      </c>
      <c r="M34">
        <v>0.245</v>
      </c>
      <c r="N34">
        <v>0.08</v>
      </c>
      <c r="O34">
        <v>0.94599999999999995</v>
      </c>
      <c r="P34">
        <v>0.59099999999999997</v>
      </c>
      <c r="Q34">
        <v>1.5149999999999999</v>
      </c>
    </row>
    <row r="35" spans="1:17" x14ac:dyDescent="0.25">
      <c r="A35">
        <v>33</v>
      </c>
      <c r="B35" t="s">
        <v>40</v>
      </c>
      <c r="C35" s="4" t="s">
        <v>37</v>
      </c>
      <c r="D35" t="s">
        <v>38</v>
      </c>
      <c r="E35" t="s">
        <v>55</v>
      </c>
      <c r="F35">
        <v>3.633</v>
      </c>
      <c r="G35">
        <v>0.22500000000000001</v>
      </c>
      <c r="H35">
        <v>1.236</v>
      </c>
      <c r="I35">
        <v>0.42499999999999999</v>
      </c>
      <c r="J35">
        <v>0.27500000000000002</v>
      </c>
      <c r="K35">
        <v>0.65500000000000003</v>
      </c>
      <c r="L35">
        <v>4.742</v>
      </c>
      <c r="M35">
        <v>0.16</v>
      </c>
      <c r="N35">
        <v>2.3450000000000002</v>
      </c>
      <c r="O35">
        <v>0.19700000000000001</v>
      </c>
      <c r="P35">
        <v>0.14499999999999999</v>
      </c>
      <c r="Q35">
        <v>0.26800000000000002</v>
      </c>
    </row>
    <row r="36" spans="1:17" x14ac:dyDescent="0.25">
      <c r="A36">
        <v>34</v>
      </c>
      <c r="B36" t="s">
        <v>40</v>
      </c>
      <c r="C36" s="4" t="s">
        <v>42</v>
      </c>
      <c r="D36" t="s">
        <v>69</v>
      </c>
      <c r="E36" t="s">
        <v>56</v>
      </c>
      <c r="F36">
        <v>0.13400000000000001</v>
      </c>
      <c r="G36">
        <v>0.38700000000000001</v>
      </c>
      <c r="H36">
        <v>-2.2629999999999999</v>
      </c>
      <c r="I36">
        <v>4.8</v>
      </c>
      <c r="J36">
        <v>2.2810000000000001</v>
      </c>
      <c r="K36">
        <v>10.099</v>
      </c>
      <c r="L36">
        <v>2.0129999999999999</v>
      </c>
      <c r="M36">
        <v>0</v>
      </c>
      <c r="N36">
        <v>-0.38500000000000001</v>
      </c>
      <c r="O36">
        <v>1.306</v>
      </c>
      <c r="P36">
        <v>0</v>
      </c>
      <c r="Q36">
        <v>0</v>
      </c>
    </row>
    <row r="37" spans="1:17" x14ac:dyDescent="0.25">
      <c r="A37">
        <v>35</v>
      </c>
      <c r="B37" t="s">
        <v>40</v>
      </c>
      <c r="C37" s="4" t="s">
        <v>42</v>
      </c>
      <c r="D37" t="s">
        <v>69</v>
      </c>
      <c r="E37" t="s">
        <v>56</v>
      </c>
      <c r="F37">
        <v>3.302</v>
      </c>
      <c r="G37">
        <v>0</v>
      </c>
      <c r="H37">
        <v>0.90500000000000003</v>
      </c>
      <c r="I37">
        <v>0.53400000000000003</v>
      </c>
      <c r="J37">
        <v>0</v>
      </c>
      <c r="K37">
        <v>0</v>
      </c>
      <c r="L37">
        <v>3.3119999999999998</v>
      </c>
      <c r="M37">
        <v>0.13900000000000001</v>
      </c>
      <c r="N37">
        <v>0.91500000000000004</v>
      </c>
      <c r="O37">
        <v>0.53</v>
      </c>
      <c r="P37">
        <v>0.40600000000000003</v>
      </c>
      <c r="Q37">
        <v>0.69299999999999995</v>
      </c>
    </row>
    <row r="38" spans="1:17" x14ac:dyDescent="0.25">
      <c r="A38">
        <v>36</v>
      </c>
      <c r="B38" t="s">
        <v>40</v>
      </c>
      <c r="C38" s="4" t="s">
        <v>42</v>
      </c>
      <c r="D38" t="s">
        <v>69</v>
      </c>
      <c r="E38" t="s">
        <v>56</v>
      </c>
      <c r="F38">
        <v>0.70499999999999996</v>
      </c>
      <c r="G38">
        <v>0.23599999999999999</v>
      </c>
      <c r="H38">
        <v>-1.6919999999999999</v>
      </c>
      <c r="I38">
        <v>3.2309999999999999</v>
      </c>
      <c r="J38">
        <v>2.052</v>
      </c>
      <c r="K38">
        <v>5.0860000000000003</v>
      </c>
      <c r="L38">
        <v>3.17</v>
      </c>
      <c r="M38">
        <v>0.22800000000000001</v>
      </c>
      <c r="N38">
        <v>0.77300000000000002</v>
      </c>
      <c r="O38">
        <v>0.58499999999999996</v>
      </c>
      <c r="P38">
        <v>0.378</v>
      </c>
      <c r="Q38">
        <v>0.90700000000000003</v>
      </c>
    </row>
    <row r="39" spans="1:17" x14ac:dyDescent="0.25">
      <c r="A39">
        <v>37</v>
      </c>
      <c r="B39" t="s">
        <v>40</v>
      </c>
      <c r="C39" s="4" t="s">
        <v>43</v>
      </c>
      <c r="D39" t="s">
        <v>69</v>
      </c>
      <c r="E39" t="s">
        <v>57</v>
      </c>
      <c r="F39">
        <v>1.34</v>
      </c>
      <c r="G39">
        <v>0.98099999999999998</v>
      </c>
      <c r="H39">
        <v>-1.0569999999999999</v>
      </c>
      <c r="I39">
        <v>2.08</v>
      </c>
      <c r="J39">
        <v>0.112</v>
      </c>
      <c r="K39">
        <v>38.741999999999997</v>
      </c>
      <c r="L39">
        <v>1.466</v>
      </c>
      <c r="M39">
        <v>0.52200000000000002</v>
      </c>
      <c r="N39">
        <v>-0.93100000000000005</v>
      </c>
      <c r="O39">
        <v>1.9059999999999999</v>
      </c>
      <c r="P39">
        <v>0.60299999999999998</v>
      </c>
      <c r="Q39">
        <v>6.024</v>
      </c>
    </row>
    <row r="40" spans="1:17" x14ac:dyDescent="0.25">
      <c r="A40">
        <v>38</v>
      </c>
      <c r="B40" t="s">
        <v>40</v>
      </c>
      <c r="C40" s="4" t="s">
        <v>43</v>
      </c>
      <c r="D40" t="s">
        <v>69</v>
      </c>
      <c r="E40" t="s">
        <v>57</v>
      </c>
      <c r="F40">
        <v>0.54100000000000004</v>
      </c>
      <c r="G40">
        <v>0.98699999999999999</v>
      </c>
      <c r="H40">
        <v>-1.8560000000000001</v>
      </c>
      <c r="I40">
        <v>3.62</v>
      </c>
      <c r="J40">
        <v>0.191</v>
      </c>
      <c r="K40">
        <v>68.665999999999997</v>
      </c>
      <c r="L40">
        <v>3.47</v>
      </c>
      <c r="M40">
        <v>0.17899999999999999</v>
      </c>
      <c r="N40">
        <v>1.073</v>
      </c>
      <c r="O40">
        <v>0.47499999999999998</v>
      </c>
      <c r="P40">
        <v>0.32</v>
      </c>
      <c r="Q40">
        <v>0.70499999999999996</v>
      </c>
    </row>
    <row r="41" spans="1:17" x14ac:dyDescent="0.25">
      <c r="A41">
        <v>39</v>
      </c>
      <c r="B41" t="s">
        <v>40</v>
      </c>
      <c r="C41" s="4" t="s">
        <v>43</v>
      </c>
      <c r="D41" t="s">
        <v>69</v>
      </c>
      <c r="E41" t="s">
        <v>57</v>
      </c>
      <c r="F41">
        <v>5.2</v>
      </c>
      <c r="G41">
        <v>0.26800000000000002</v>
      </c>
      <c r="H41">
        <v>2.802</v>
      </c>
      <c r="I41">
        <v>0.14299999999999999</v>
      </c>
      <c r="J41">
        <v>8.5999999999999993E-2</v>
      </c>
      <c r="K41">
        <v>0.24</v>
      </c>
      <c r="L41" t="s">
        <v>41</v>
      </c>
      <c r="M41" t="s">
        <v>41</v>
      </c>
      <c r="N41" t="s">
        <v>41</v>
      </c>
      <c r="O41" t="s">
        <v>41</v>
      </c>
      <c r="P41" t="s">
        <v>41</v>
      </c>
      <c r="Q41" t="s">
        <v>41</v>
      </c>
    </row>
    <row r="42" spans="1:17" x14ac:dyDescent="0.25">
      <c r="A42">
        <v>40</v>
      </c>
      <c r="B42" t="s">
        <v>40</v>
      </c>
      <c r="C42" s="4" t="s">
        <v>44</v>
      </c>
      <c r="D42" t="s">
        <v>69</v>
      </c>
      <c r="E42" t="s">
        <v>58</v>
      </c>
      <c r="F42">
        <v>2.004</v>
      </c>
      <c r="G42">
        <v>0.157</v>
      </c>
      <c r="H42">
        <v>-0.39400000000000002</v>
      </c>
      <c r="I42">
        <v>1.3140000000000001</v>
      </c>
      <c r="J42">
        <v>0.97</v>
      </c>
      <c r="K42">
        <v>1.7789999999999999</v>
      </c>
      <c r="L42">
        <v>5.5970000000000004</v>
      </c>
      <c r="M42">
        <v>0.378</v>
      </c>
      <c r="N42">
        <v>3.2</v>
      </c>
      <c r="O42">
        <v>0.109</v>
      </c>
      <c r="P42">
        <v>4.7E-2</v>
      </c>
      <c r="Q42">
        <v>0.251</v>
      </c>
    </row>
    <row r="43" spans="1:17" x14ac:dyDescent="0.25">
      <c r="A43">
        <v>41</v>
      </c>
      <c r="B43" t="s">
        <v>40</v>
      </c>
      <c r="C43" s="4" t="s">
        <v>44</v>
      </c>
      <c r="D43" t="s">
        <v>69</v>
      </c>
      <c r="E43" t="s">
        <v>58</v>
      </c>
      <c r="F43">
        <v>3.29</v>
      </c>
      <c r="G43">
        <v>0.182</v>
      </c>
      <c r="H43">
        <v>0.89300000000000002</v>
      </c>
      <c r="I43">
        <v>0.53900000000000003</v>
      </c>
      <c r="J43">
        <v>0.379</v>
      </c>
      <c r="K43">
        <v>0.76500000000000001</v>
      </c>
      <c r="L43">
        <v>5.1150000000000002</v>
      </c>
      <c r="M43">
        <v>6.5000000000000002E-2</v>
      </c>
      <c r="N43">
        <v>2.718</v>
      </c>
      <c r="O43">
        <v>0.152</v>
      </c>
      <c r="P43">
        <v>0.13400000000000001</v>
      </c>
      <c r="Q43">
        <v>0.17199999999999999</v>
      </c>
    </row>
    <row r="44" spans="1:17" x14ac:dyDescent="0.25">
      <c r="A44">
        <v>42</v>
      </c>
      <c r="B44" t="s">
        <v>40</v>
      </c>
      <c r="C44" s="4" t="s">
        <v>44</v>
      </c>
      <c r="D44" t="s">
        <v>69</v>
      </c>
      <c r="E44" t="s">
        <v>58</v>
      </c>
      <c r="F44">
        <v>2.1949999999999998</v>
      </c>
      <c r="G44">
        <v>0.14399999999999999</v>
      </c>
      <c r="H44">
        <v>-0.20200000000000001</v>
      </c>
      <c r="I44">
        <v>1.1499999999999999</v>
      </c>
      <c r="J44">
        <v>0.872</v>
      </c>
      <c r="K44">
        <v>1.518</v>
      </c>
      <c r="L44">
        <v>5.6660000000000004</v>
      </c>
      <c r="M44">
        <v>8.2000000000000003E-2</v>
      </c>
      <c r="N44">
        <v>3.2679999999999998</v>
      </c>
      <c r="O44">
        <v>0.104</v>
      </c>
      <c r="P44">
        <v>8.8999999999999996E-2</v>
      </c>
      <c r="Q44">
        <v>0.122</v>
      </c>
    </row>
    <row r="45" spans="1:17" x14ac:dyDescent="0.25">
      <c r="A45">
        <v>43</v>
      </c>
      <c r="B45" t="s">
        <v>40</v>
      </c>
      <c r="C45" s="4" t="s">
        <v>45</v>
      </c>
      <c r="D45" t="s">
        <v>69</v>
      </c>
      <c r="E45" t="s">
        <v>59</v>
      </c>
      <c r="F45">
        <v>4.4210000000000003</v>
      </c>
      <c r="G45">
        <v>0.21299999999999999</v>
      </c>
      <c r="H45">
        <v>2.024</v>
      </c>
      <c r="I45">
        <v>0.246</v>
      </c>
      <c r="J45">
        <v>0.16300000000000001</v>
      </c>
      <c r="K45">
        <v>0.37</v>
      </c>
      <c r="L45">
        <v>4.5270000000000001</v>
      </c>
      <c r="M45">
        <v>0.25700000000000001</v>
      </c>
      <c r="N45">
        <v>2.13</v>
      </c>
      <c r="O45">
        <v>0.22800000000000001</v>
      </c>
      <c r="P45">
        <v>0.13900000000000001</v>
      </c>
      <c r="Q45">
        <v>0.375</v>
      </c>
    </row>
    <row r="46" spans="1:17" x14ac:dyDescent="0.25">
      <c r="A46">
        <v>44</v>
      </c>
      <c r="B46" t="s">
        <v>40</v>
      </c>
      <c r="C46" s="4" t="s">
        <v>45</v>
      </c>
      <c r="D46" t="s">
        <v>69</v>
      </c>
      <c r="E46" t="s">
        <v>59</v>
      </c>
      <c r="F46">
        <v>-0.31</v>
      </c>
      <c r="G46">
        <v>0.22600000000000001</v>
      </c>
      <c r="H46">
        <v>-2.7080000000000002</v>
      </c>
      <c r="I46">
        <v>6.532</v>
      </c>
      <c r="J46">
        <v>4.2270000000000003</v>
      </c>
      <c r="K46">
        <v>10.093</v>
      </c>
      <c r="L46">
        <v>3.633</v>
      </c>
      <c r="M46">
        <v>0.14799999999999999</v>
      </c>
      <c r="N46">
        <v>1.236</v>
      </c>
      <c r="O46">
        <v>0.42499999999999999</v>
      </c>
      <c r="P46">
        <v>0.31900000000000001</v>
      </c>
      <c r="Q46">
        <v>0.56499999999999995</v>
      </c>
    </row>
    <row r="47" spans="1:17" x14ac:dyDescent="0.25">
      <c r="A47">
        <v>45</v>
      </c>
      <c r="B47" t="s">
        <v>40</v>
      </c>
      <c r="C47" s="4" t="s">
        <v>45</v>
      </c>
      <c r="D47" t="s">
        <v>69</v>
      </c>
      <c r="E47" t="s">
        <v>59</v>
      </c>
      <c r="F47">
        <v>2.23</v>
      </c>
      <c r="G47">
        <v>0.432</v>
      </c>
      <c r="H47">
        <v>-0.16700000000000001</v>
      </c>
      <c r="I47">
        <v>1.123</v>
      </c>
      <c r="J47">
        <v>0.48899999999999999</v>
      </c>
      <c r="K47">
        <v>2.5790000000000002</v>
      </c>
      <c r="L47">
        <v>3.835</v>
      </c>
      <c r="M47">
        <v>0.254</v>
      </c>
      <c r="N47">
        <v>1.4379999999999999</v>
      </c>
      <c r="O47">
        <v>0.36899999999999999</v>
      </c>
      <c r="P47">
        <v>0.22700000000000001</v>
      </c>
      <c r="Q47">
        <v>0.60099999999999998</v>
      </c>
    </row>
    <row r="48" spans="1:17" x14ac:dyDescent="0.25">
      <c r="A48">
        <v>46</v>
      </c>
      <c r="B48" t="s">
        <v>40</v>
      </c>
      <c r="C48" s="4" t="s">
        <v>46</v>
      </c>
      <c r="D48" t="s">
        <v>70</v>
      </c>
      <c r="E48" t="s">
        <v>60</v>
      </c>
      <c r="F48">
        <v>-0.33100000000000002</v>
      </c>
      <c r="G48">
        <v>0.29399999999999998</v>
      </c>
      <c r="H48">
        <v>-2.7280000000000002</v>
      </c>
      <c r="I48">
        <v>6.6269999999999998</v>
      </c>
      <c r="J48">
        <v>3.468</v>
      </c>
      <c r="K48">
        <v>12.664</v>
      </c>
      <c r="L48">
        <v>4.8129999999999997</v>
      </c>
      <c r="M48">
        <v>0.26600000000000001</v>
      </c>
      <c r="N48">
        <v>2.4159999999999999</v>
      </c>
      <c r="O48">
        <v>0.187</v>
      </c>
      <c r="P48">
        <v>0.112</v>
      </c>
      <c r="Q48">
        <v>0.313</v>
      </c>
    </row>
    <row r="49" spans="1:17" x14ac:dyDescent="0.25">
      <c r="A49">
        <v>47</v>
      </c>
      <c r="B49" t="s">
        <v>40</v>
      </c>
      <c r="C49" s="4" t="s">
        <v>46</v>
      </c>
      <c r="D49" t="s">
        <v>70</v>
      </c>
      <c r="E49" t="s">
        <v>60</v>
      </c>
      <c r="F49">
        <v>0.95399999999999996</v>
      </c>
      <c r="G49">
        <v>0.17599999999999999</v>
      </c>
      <c r="H49">
        <v>-1.4430000000000001</v>
      </c>
      <c r="I49">
        <v>2.7189999999999999</v>
      </c>
      <c r="J49">
        <v>1.9379999999999999</v>
      </c>
      <c r="K49">
        <v>3.8149999999999999</v>
      </c>
      <c r="L49">
        <v>4.7629999999999999</v>
      </c>
      <c r="M49">
        <v>0.158</v>
      </c>
      <c r="N49">
        <v>2.3650000000000002</v>
      </c>
      <c r="O49">
        <v>0.19400000000000001</v>
      </c>
      <c r="P49">
        <v>0.13700000000000001</v>
      </c>
      <c r="Q49">
        <v>0.27500000000000002</v>
      </c>
    </row>
    <row r="50" spans="1:17" x14ac:dyDescent="0.25">
      <c r="A50">
        <v>48</v>
      </c>
      <c r="B50" t="s">
        <v>40</v>
      </c>
      <c r="C50" s="4" t="s">
        <v>46</v>
      </c>
      <c r="D50" t="s">
        <v>70</v>
      </c>
      <c r="E50" t="s">
        <v>60</v>
      </c>
      <c r="F50">
        <v>0.107</v>
      </c>
      <c r="G50">
        <v>3.1E-2</v>
      </c>
      <c r="H50">
        <v>-2.29</v>
      </c>
      <c r="I50">
        <v>4.891</v>
      </c>
      <c r="J50">
        <v>4.5709999999999997</v>
      </c>
      <c r="K50">
        <v>5.234</v>
      </c>
      <c r="L50">
        <v>3.2269999999999999</v>
      </c>
      <c r="M50">
        <v>0.184</v>
      </c>
      <c r="N50">
        <v>0.83</v>
      </c>
      <c r="O50">
        <v>0.56200000000000006</v>
      </c>
      <c r="P50">
        <v>0.39500000000000002</v>
      </c>
      <c r="Q50">
        <v>0.80100000000000005</v>
      </c>
    </row>
    <row r="51" spans="1:17" x14ac:dyDescent="0.25">
      <c r="A51">
        <v>49</v>
      </c>
      <c r="B51" t="s">
        <v>40</v>
      </c>
      <c r="C51" s="4" t="s">
        <v>47</v>
      </c>
      <c r="D51" t="s">
        <v>70</v>
      </c>
      <c r="E51" t="s">
        <v>61</v>
      </c>
      <c r="F51">
        <v>4.5979999999999999</v>
      </c>
      <c r="G51">
        <v>0.27100000000000002</v>
      </c>
      <c r="H51">
        <v>2.2010000000000001</v>
      </c>
      <c r="I51">
        <v>0.218</v>
      </c>
      <c r="J51">
        <v>0.129</v>
      </c>
      <c r="K51">
        <v>0.36699999999999999</v>
      </c>
      <c r="L51">
        <v>7.2629999999999999</v>
      </c>
      <c r="M51">
        <v>0.39500000000000002</v>
      </c>
      <c r="N51">
        <v>4.8659999999999997</v>
      </c>
      <c r="O51">
        <v>3.4000000000000002E-2</v>
      </c>
      <c r="P51">
        <v>1.4E-2</v>
      </c>
      <c r="Q51">
        <v>8.2000000000000003E-2</v>
      </c>
    </row>
    <row r="52" spans="1:17" x14ac:dyDescent="0.25">
      <c r="A52">
        <v>50</v>
      </c>
      <c r="B52" t="s">
        <v>40</v>
      </c>
      <c r="C52" s="4" t="s">
        <v>47</v>
      </c>
      <c r="D52" t="s">
        <v>70</v>
      </c>
      <c r="E52" t="s">
        <v>61</v>
      </c>
      <c r="F52">
        <v>1.994</v>
      </c>
      <c r="G52">
        <v>0.105</v>
      </c>
      <c r="H52">
        <v>-0.40400000000000003</v>
      </c>
      <c r="I52">
        <v>1.323</v>
      </c>
      <c r="J52">
        <v>1.08</v>
      </c>
      <c r="K52">
        <v>1.62</v>
      </c>
      <c r="L52">
        <v>5.7190000000000003</v>
      </c>
      <c r="M52">
        <v>0.185</v>
      </c>
      <c r="N52">
        <v>3.3220000000000001</v>
      </c>
      <c r="O52">
        <v>0.1</v>
      </c>
      <c r="P52">
        <v>7.0000000000000007E-2</v>
      </c>
      <c r="Q52">
        <v>0.14299999999999999</v>
      </c>
    </row>
    <row r="53" spans="1:17" x14ac:dyDescent="0.25">
      <c r="A53">
        <v>51</v>
      </c>
      <c r="B53" t="s">
        <v>40</v>
      </c>
      <c r="C53" s="4" t="s">
        <v>47</v>
      </c>
      <c r="D53" t="s">
        <v>70</v>
      </c>
      <c r="E53" t="s">
        <v>61</v>
      </c>
      <c r="F53">
        <v>2.5910000000000002</v>
      </c>
      <c r="G53">
        <v>0.14399999999999999</v>
      </c>
      <c r="H53">
        <v>0.19400000000000001</v>
      </c>
      <c r="I53">
        <v>0.874</v>
      </c>
      <c r="J53">
        <v>0.63600000000000001</v>
      </c>
      <c r="K53">
        <v>1.2010000000000001</v>
      </c>
      <c r="L53" t="s">
        <v>41</v>
      </c>
      <c r="M53" t="s">
        <v>41</v>
      </c>
      <c r="N53" t="s">
        <v>41</v>
      </c>
      <c r="O53" t="s">
        <v>41</v>
      </c>
      <c r="P53" t="s">
        <v>41</v>
      </c>
      <c r="Q53" t="s">
        <v>41</v>
      </c>
    </row>
    <row r="54" spans="1:17" x14ac:dyDescent="0.25">
      <c r="A54">
        <v>52</v>
      </c>
      <c r="B54" t="s">
        <v>40</v>
      </c>
      <c r="C54" s="4" t="s">
        <v>48</v>
      </c>
      <c r="D54" t="s">
        <v>71</v>
      </c>
      <c r="E54" t="s">
        <v>62</v>
      </c>
      <c r="F54">
        <v>3.0270000000000001</v>
      </c>
      <c r="G54">
        <v>7.6999999999999999E-2</v>
      </c>
      <c r="H54">
        <v>0.629</v>
      </c>
      <c r="I54">
        <v>0.64600000000000002</v>
      </c>
      <c r="J54">
        <v>0.55700000000000005</v>
      </c>
      <c r="K54">
        <v>0.75</v>
      </c>
      <c r="L54">
        <v>3.96</v>
      </c>
      <c r="M54">
        <v>0.153</v>
      </c>
      <c r="N54">
        <v>1.5629999999999999</v>
      </c>
      <c r="O54">
        <v>0.33800000000000002</v>
      </c>
      <c r="P54">
        <v>0.252</v>
      </c>
      <c r="Q54">
        <v>0.45400000000000001</v>
      </c>
    </row>
    <row r="55" spans="1:17" x14ac:dyDescent="0.25">
      <c r="A55">
        <v>53</v>
      </c>
      <c r="B55" t="s">
        <v>40</v>
      </c>
      <c r="C55" s="4" t="s">
        <v>48</v>
      </c>
      <c r="D55" t="s">
        <v>71</v>
      </c>
      <c r="E55" t="s">
        <v>62</v>
      </c>
      <c r="F55">
        <v>2.556</v>
      </c>
      <c r="G55">
        <v>0.17100000000000001</v>
      </c>
      <c r="H55">
        <v>0.159</v>
      </c>
      <c r="I55">
        <v>0.89600000000000002</v>
      </c>
      <c r="J55">
        <v>0.64500000000000002</v>
      </c>
      <c r="K55">
        <v>1.2450000000000001</v>
      </c>
      <c r="L55">
        <v>4.8</v>
      </c>
      <c r="M55">
        <v>0.19600000000000001</v>
      </c>
      <c r="N55">
        <v>2.403</v>
      </c>
      <c r="O55">
        <v>0.189</v>
      </c>
      <c r="P55">
        <v>0.123</v>
      </c>
      <c r="Q55">
        <v>0.29099999999999998</v>
      </c>
    </row>
    <row r="56" spans="1:17" x14ac:dyDescent="0.25">
      <c r="A56">
        <v>54</v>
      </c>
      <c r="B56" t="s">
        <v>40</v>
      </c>
      <c r="C56" s="4" t="s">
        <v>48</v>
      </c>
      <c r="D56" t="s">
        <v>71</v>
      </c>
      <c r="E56" t="s">
        <v>62</v>
      </c>
      <c r="F56">
        <v>3.4249999999999998</v>
      </c>
      <c r="G56">
        <v>0.32800000000000001</v>
      </c>
      <c r="H56">
        <v>1.028</v>
      </c>
      <c r="I56">
        <v>0.49</v>
      </c>
      <c r="J56">
        <v>0.26100000000000001</v>
      </c>
      <c r="K56">
        <v>0.92300000000000004</v>
      </c>
      <c r="L56">
        <v>5.1630000000000003</v>
      </c>
      <c r="M56">
        <v>9.5000000000000001E-2</v>
      </c>
      <c r="N56">
        <v>2.766</v>
      </c>
      <c r="O56">
        <v>0.14699999999999999</v>
      </c>
      <c r="P56">
        <v>0.11899999999999999</v>
      </c>
      <c r="Q56">
        <v>0.18099999999999999</v>
      </c>
    </row>
    <row r="57" spans="1:17" x14ac:dyDescent="0.25">
      <c r="A57">
        <v>55</v>
      </c>
      <c r="B57" t="s">
        <v>40</v>
      </c>
      <c r="C57" s="4" t="s">
        <v>49</v>
      </c>
      <c r="D57" t="s">
        <v>71</v>
      </c>
      <c r="E57" t="s">
        <v>63</v>
      </c>
      <c r="F57">
        <v>-0.56999999999999995</v>
      </c>
      <c r="G57">
        <v>0.48699999999999999</v>
      </c>
      <c r="H57">
        <v>-2.9670000000000001</v>
      </c>
      <c r="I57">
        <v>7.8179999999999996</v>
      </c>
      <c r="J57">
        <v>1.83</v>
      </c>
      <c r="K57">
        <v>33.393999999999998</v>
      </c>
      <c r="L57">
        <v>4.4269999999999996</v>
      </c>
      <c r="M57">
        <v>0.50900000000000001</v>
      </c>
      <c r="N57">
        <v>2.0299999999999998</v>
      </c>
      <c r="O57">
        <v>0.245</v>
      </c>
      <c r="P57">
        <v>9.1999999999999998E-2</v>
      </c>
      <c r="Q57">
        <v>0.65200000000000002</v>
      </c>
    </row>
    <row r="58" spans="1:17" x14ac:dyDescent="0.25">
      <c r="A58">
        <v>56</v>
      </c>
      <c r="B58" t="s">
        <v>40</v>
      </c>
      <c r="C58" s="4" t="s">
        <v>49</v>
      </c>
      <c r="D58" t="s">
        <v>71</v>
      </c>
      <c r="E58" t="s">
        <v>63</v>
      </c>
      <c r="F58" t="s">
        <v>41</v>
      </c>
      <c r="G58" t="s">
        <v>41</v>
      </c>
      <c r="H58" t="s">
        <v>41</v>
      </c>
      <c r="I58" t="s">
        <v>41</v>
      </c>
      <c r="J58" t="s">
        <v>41</v>
      </c>
      <c r="K58" t="s">
        <v>41</v>
      </c>
      <c r="L58">
        <v>4.3410000000000002</v>
      </c>
      <c r="M58">
        <v>0.156</v>
      </c>
      <c r="N58">
        <v>1.944</v>
      </c>
      <c r="O58">
        <v>0.26</v>
      </c>
      <c r="P58">
        <v>0.184</v>
      </c>
      <c r="Q58">
        <v>0.36699999999999999</v>
      </c>
    </row>
    <row r="59" spans="1:17" x14ac:dyDescent="0.25">
      <c r="A59">
        <v>57</v>
      </c>
      <c r="B59" t="s">
        <v>40</v>
      </c>
      <c r="C59" s="4" t="s">
        <v>49</v>
      </c>
      <c r="D59" t="s">
        <v>71</v>
      </c>
      <c r="E59" t="s">
        <v>63</v>
      </c>
      <c r="F59">
        <v>5.2489999999999997</v>
      </c>
      <c r="G59">
        <v>7.0000000000000007E-2</v>
      </c>
      <c r="H59">
        <v>2.851</v>
      </c>
      <c r="I59">
        <v>0.13900000000000001</v>
      </c>
      <c r="J59">
        <v>0.11899999999999999</v>
      </c>
      <c r="K59">
        <v>0.16200000000000001</v>
      </c>
      <c r="L59" t="s">
        <v>41</v>
      </c>
      <c r="M59" t="s">
        <v>41</v>
      </c>
      <c r="N59" t="s">
        <v>41</v>
      </c>
      <c r="O59" t="s">
        <v>41</v>
      </c>
      <c r="P59" t="s">
        <v>41</v>
      </c>
      <c r="Q59" t="s">
        <v>41</v>
      </c>
    </row>
    <row r="60" spans="1:17" x14ac:dyDescent="0.25">
      <c r="A60">
        <v>58</v>
      </c>
      <c r="B60" t="s">
        <v>40</v>
      </c>
      <c r="C60" t="s">
        <v>68</v>
      </c>
      <c r="D60" t="s">
        <v>50</v>
      </c>
      <c r="E60" t="s">
        <v>64</v>
      </c>
      <c r="F60">
        <v>8.6660000000000004</v>
      </c>
      <c r="G60">
        <v>0</v>
      </c>
      <c r="H60">
        <v>6.2690000000000001</v>
      </c>
      <c r="I60">
        <v>1.2999999999999999E-2</v>
      </c>
      <c r="J60">
        <v>0</v>
      </c>
      <c r="K60">
        <v>0</v>
      </c>
      <c r="L60">
        <v>5.359</v>
      </c>
      <c r="M60">
        <v>8.8999999999999996E-2</v>
      </c>
      <c r="N60">
        <v>2.9620000000000002</v>
      </c>
      <c r="O60">
        <v>0.128</v>
      </c>
      <c r="P60">
        <v>0.105</v>
      </c>
      <c r="Q60">
        <v>0.156</v>
      </c>
    </row>
    <row r="61" spans="1:17" x14ac:dyDescent="0.25">
      <c r="A61">
        <v>59</v>
      </c>
      <c r="B61" t="s">
        <v>40</v>
      </c>
      <c r="C61" t="s">
        <v>68</v>
      </c>
      <c r="D61" t="s">
        <v>50</v>
      </c>
      <c r="E61" t="s">
        <v>64</v>
      </c>
      <c r="F61">
        <v>3.4609999999999999</v>
      </c>
      <c r="G61">
        <v>0.16900000000000001</v>
      </c>
      <c r="H61">
        <v>1.0640000000000001</v>
      </c>
      <c r="I61">
        <v>0.47799999999999998</v>
      </c>
      <c r="J61">
        <v>0.34499999999999997</v>
      </c>
      <c r="K61">
        <v>0.66200000000000003</v>
      </c>
      <c r="L61">
        <v>3.6259999999999999</v>
      </c>
      <c r="M61">
        <v>0.3</v>
      </c>
      <c r="N61">
        <v>1.2290000000000001</v>
      </c>
      <c r="O61">
        <v>0.42699999999999999</v>
      </c>
      <c r="P61">
        <v>0.22</v>
      </c>
      <c r="Q61">
        <v>0.82599999999999996</v>
      </c>
    </row>
    <row r="62" spans="1:17" x14ac:dyDescent="0.25">
      <c r="A62">
        <v>60</v>
      </c>
      <c r="B62" t="s">
        <v>40</v>
      </c>
      <c r="C62" t="s">
        <v>68</v>
      </c>
      <c r="D62" t="s">
        <v>50</v>
      </c>
      <c r="E62" t="s">
        <v>64</v>
      </c>
      <c r="F62">
        <v>0.748</v>
      </c>
      <c r="G62">
        <v>0.78</v>
      </c>
      <c r="H62">
        <v>-1.65</v>
      </c>
      <c r="I62">
        <v>3.137</v>
      </c>
      <c r="J62">
        <v>0.69899999999999995</v>
      </c>
      <c r="K62">
        <v>14.076000000000001</v>
      </c>
      <c r="L62">
        <v>4.2039999999999997</v>
      </c>
      <c r="M62">
        <v>0.13300000000000001</v>
      </c>
      <c r="N62">
        <v>1.8069999999999999</v>
      </c>
      <c r="O62">
        <v>0.28599999999999998</v>
      </c>
      <c r="P62">
        <v>0.221</v>
      </c>
      <c r="Q62">
        <v>0.36899999999999999</v>
      </c>
    </row>
    <row r="63" spans="1:17" x14ac:dyDescent="0.25">
      <c r="A63">
        <v>61</v>
      </c>
      <c r="B63" t="s">
        <v>40</v>
      </c>
      <c r="C63" t="s">
        <v>52</v>
      </c>
      <c r="D63" t="s">
        <v>51</v>
      </c>
      <c r="E63" t="s">
        <v>65</v>
      </c>
      <c r="F63" t="s">
        <v>41</v>
      </c>
      <c r="G63" t="s">
        <v>41</v>
      </c>
      <c r="H63" t="s">
        <v>41</v>
      </c>
      <c r="I63" t="s">
        <v>41</v>
      </c>
      <c r="J63" t="s">
        <v>41</v>
      </c>
      <c r="K63" t="s">
        <v>41</v>
      </c>
      <c r="L63" t="s">
        <v>41</v>
      </c>
      <c r="M63" t="s">
        <v>41</v>
      </c>
      <c r="N63" t="s">
        <v>41</v>
      </c>
      <c r="O63" t="s">
        <v>41</v>
      </c>
      <c r="P63" t="s">
        <v>41</v>
      </c>
      <c r="Q63" t="s">
        <v>41</v>
      </c>
    </row>
    <row r="64" spans="1:17" x14ac:dyDescent="0.25">
      <c r="A64">
        <v>62</v>
      </c>
      <c r="B64" t="s">
        <v>40</v>
      </c>
      <c r="C64" t="s">
        <v>52</v>
      </c>
      <c r="D64" t="s">
        <v>51</v>
      </c>
      <c r="E64" t="s">
        <v>65</v>
      </c>
      <c r="F64">
        <v>3.552</v>
      </c>
      <c r="G64">
        <v>6.6000000000000003E-2</v>
      </c>
      <c r="H64">
        <v>1.155</v>
      </c>
      <c r="I64">
        <v>0.44900000000000001</v>
      </c>
      <c r="J64">
        <v>0.39600000000000002</v>
      </c>
      <c r="K64">
        <v>0.51</v>
      </c>
      <c r="L64" t="s">
        <v>41</v>
      </c>
      <c r="M64" t="s">
        <v>41</v>
      </c>
      <c r="N64" t="s">
        <v>41</v>
      </c>
      <c r="O64" t="s">
        <v>41</v>
      </c>
      <c r="P64" t="s">
        <v>41</v>
      </c>
      <c r="Q64" t="s">
        <v>41</v>
      </c>
    </row>
    <row r="65" spans="1:17" x14ac:dyDescent="0.25">
      <c r="A65">
        <v>63</v>
      </c>
      <c r="B65" t="s">
        <v>40</v>
      </c>
      <c r="C65" t="s">
        <v>52</v>
      </c>
      <c r="D65" t="s">
        <v>51</v>
      </c>
      <c r="E65" t="s">
        <v>65</v>
      </c>
      <c r="F65">
        <v>3.4950000000000001</v>
      </c>
      <c r="G65">
        <v>0.19400000000000001</v>
      </c>
      <c r="H65">
        <v>1.097</v>
      </c>
      <c r="I65">
        <v>0.46700000000000003</v>
      </c>
      <c r="J65">
        <v>0.30499999999999999</v>
      </c>
      <c r="K65">
        <v>0.71599999999999997</v>
      </c>
      <c r="L65">
        <v>4.9119999999999999</v>
      </c>
      <c r="M65">
        <v>0.12</v>
      </c>
      <c r="N65">
        <v>2.5139999999999998</v>
      </c>
      <c r="O65">
        <v>0.17499999999999999</v>
      </c>
      <c r="P65">
        <v>0.13900000000000001</v>
      </c>
      <c r="Q65">
        <v>0.22</v>
      </c>
    </row>
    <row r="66" spans="1:17" x14ac:dyDescent="0.25">
      <c r="A66">
        <v>64</v>
      </c>
      <c r="B66" t="s">
        <v>40</v>
      </c>
      <c r="C66" t="s">
        <v>53</v>
      </c>
      <c r="D66" t="s">
        <v>51</v>
      </c>
      <c r="E66" t="s">
        <v>66</v>
      </c>
      <c r="F66">
        <v>1.07</v>
      </c>
      <c r="G66">
        <v>0.22800000000000001</v>
      </c>
      <c r="H66">
        <v>-1.3280000000000001</v>
      </c>
      <c r="I66">
        <v>2.5099999999999998</v>
      </c>
      <c r="J66">
        <v>1.619</v>
      </c>
      <c r="K66">
        <v>3.891</v>
      </c>
      <c r="L66">
        <v>5.2350000000000003</v>
      </c>
      <c r="M66">
        <v>0.154</v>
      </c>
      <c r="N66">
        <v>2.8380000000000001</v>
      </c>
      <c r="O66">
        <v>0.14000000000000001</v>
      </c>
      <c r="P66">
        <v>0.1</v>
      </c>
      <c r="Q66">
        <v>0.19600000000000001</v>
      </c>
    </row>
    <row r="67" spans="1:17" x14ac:dyDescent="0.25">
      <c r="A67">
        <v>65</v>
      </c>
      <c r="B67" t="s">
        <v>40</v>
      </c>
      <c r="C67" t="s">
        <v>53</v>
      </c>
      <c r="D67" t="s">
        <v>51</v>
      </c>
      <c r="E67" t="s">
        <v>66</v>
      </c>
      <c r="F67">
        <v>6.5650000000000004</v>
      </c>
      <c r="G67">
        <v>9.1999999999999998E-2</v>
      </c>
      <c r="H67">
        <v>4.1669999999999998</v>
      </c>
      <c r="I67">
        <v>5.6000000000000001E-2</v>
      </c>
      <c r="J67">
        <v>4.4999999999999998E-2</v>
      </c>
      <c r="K67">
        <v>6.8000000000000005E-2</v>
      </c>
      <c r="L67">
        <v>3.819</v>
      </c>
      <c r="M67">
        <v>0.20899999999999999</v>
      </c>
      <c r="N67">
        <v>1.421</v>
      </c>
      <c r="O67">
        <v>0.373</v>
      </c>
      <c r="P67">
        <v>0.23499999999999999</v>
      </c>
      <c r="Q67">
        <v>0.59199999999999997</v>
      </c>
    </row>
    <row r="68" spans="1:17" x14ac:dyDescent="0.25">
      <c r="A68">
        <v>66</v>
      </c>
      <c r="B68" t="s">
        <v>40</v>
      </c>
      <c r="C68" t="s">
        <v>53</v>
      </c>
      <c r="D68" t="s">
        <v>51</v>
      </c>
      <c r="E68" t="s">
        <v>66</v>
      </c>
      <c r="F68" t="s">
        <v>41</v>
      </c>
      <c r="G68" t="s">
        <v>41</v>
      </c>
      <c r="H68" t="s">
        <v>41</v>
      </c>
      <c r="I68" t="s">
        <v>41</v>
      </c>
      <c r="J68" t="s">
        <v>41</v>
      </c>
      <c r="K68" t="s">
        <v>41</v>
      </c>
      <c r="L68" t="s">
        <v>41</v>
      </c>
      <c r="M68" t="s">
        <v>41</v>
      </c>
      <c r="N68" t="s">
        <v>41</v>
      </c>
      <c r="O68" t="s">
        <v>41</v>
      </c>
      <c r="P68" t="s">
        <v>41</v>
      </c>
      <c r="Q68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 Data For Analyses</vt:lpstr>
      <vt:lpstr>LabData - Behavior</vt:lpstr>
      <vt:lpstr>LabData DryDiet &amp; Behavior</vt:lpstr>
      <vt:lpstr>raw qPCR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Alison</dc:creator>
  <cp:lastModifiedBy>Alison</cp:lastModifiedBy>
  <dcterms:created xsi:type="dcterms:W3CDTF">2012-07-10T19:43:20Z</dcterms:created>
  <dcterms:modified xsi:type="dcterms:W3CDTF">2017-08-24T22:41:10Z</dcterms:modified>
</cp:coreProperties>
</file>