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filterPrivacy="1" defaultThemeVersion="124226"/>
  <xr:revisionPtr revIDLastSave="0" documentId="13_ncr:1_{34488F81-FC4D-4A60-A742-B8F673C65674}" xr6:coauthVersionLast="40" xr6:coauthVersionMax="40" xr10:uidLastSave="{00000000-0000-0000-0000-000000000000}"/>
  <bookViews>
    <workbookView xWindow="240" yWindow="165" windowWidth="14805" windowHeight="7950" tabRatio="720" xr2:uid="{00000000-000D-0000-FFFF-FFFF00000000}"/>
  </bookViews>
  <sheets>
    <sheet name="README" sheetId="8" r:id="rId1"/>
    <sheet name="Species presence_all ranges" sheetId="1" r:id="rId2"/>
    <sheet name="Species range check" sheetId="7" r:id="rId3"/>
    <sheet name="Spp w natural range all 3 sites" sheetId="3" r:id="rId4"/>
  </sheets>
  <definedNames>
    <definedName name="_xlnm._FilterDatabase" localSheetId="3" hidden="1">'Spp w natural range all 3 sites'!$C$1:$C$25</definedName>
  </definedNames>
  <calcPr calcId="181029"/>
</workbook>
</file>

<file path=xl/calcChain.xml><?xml version="1.0" encoding="utf-8"?>
<calcChain xmlns="http://schemas.openxmlformats.org/spreadsheetml/2006/main">
  <c r="H14" i="3" l="1"/>
  <c r="H15" i="3"/>
  <c r="H16" i="3"/>
  <c r="I14" i="3"/>
  <c r="J14" i="3"/>
  <c r="K14" i="3"/>
  <c r="I15" i="3"/>
  <c r="J15" i="3"/>
  <c r="K15" i="3"/>
  <c r="I16" i="3"/>
  <c r="J16" i="3"/>
  <c r="K16" i="3"/>
  <c r="C22" i="3" l="1"/>
  <c r="K3" i="3" l="1"/>
  <c r="K4" i="3"/>
  <c r="K5" i="3"/>
  <c r="K6" i="3"/>
  <c r="K7" i="3"/>
  <c r="K8" i="3"/>
  <c r="K9" i="3"/>
  <c r="K10" i="3"/>
  <c r="K11" i="3"/>
  <c r="K12" i="3"/>
  <c r="K13" i="3"/>
  <c r="K17" i="3"/>
  <c r="K18" i="3"/>
  <c r="K19" i="3"/>
  <c r="K20" i="3"/>
  <c r="K2" i="3"/>
  <c r="J3" i="3"/>
  <c r="J4" i="3"/>
  <c r="J5" i="3"/>
  <c r="J6" i="3"/>
  <c r="J7" i="3"/>
  <c r="J8" i="3"/>
  <c r="J9" i="3"/>
  <c r="J10" i="3"/>
  <c r="J11" i="3"/>
  <c r="J12" i="3"/>
  <c r="J13" i="3"/>
  <c r="J17" i="3"/>
  <c r="J18" i="3"/>
  <c r="J19" i="3"/>
  <c r="J20" i="3"/>
  <c r="J2" i="3"/>
  <c r="I3" i="3"/>
  <c r="I4" i="3"/>
  <c r="I5" i="3"/>
  <c r="I6" i="3"/>
  <c r="I7" i="3"/>
  <c r="I8" i="3"/>
  <c r="I9" i="3"/>
  <c r="I10" i="3"/>
  <c r="I11" i="3"/>
  <c r="I12" i="3"/>
  <c r="I13" i="3"/>
  <c r="I17" i="3"/>
  <c r="I18" i="3"/>
  <c r="I19" i="3"/>
  <c r="I20" i="3"/>
  <c r="I2" i="3"/>
  <c r="D22" i="3"/>
  <c r="E22" i="3"/>
  <c r="F22" i="3"/>
  <c r="H2" i="3"/>
  <c r="H3" i="3"/>
  <c r="H4" i="3"/>
  <c r="H5" i="3"/>
  <c r="H6" i="3"/>
  <c r="H7" i="3"/>
  <c r="H8" i="3"/>
  <c r="H9" i="3"/>
  <c r="H10" i="3"/>
  <c r="H11" i="3"/>
  <c r="H12" i="3"/>
  <c r="H13" i="3"/>
  <c r="H17" i="3"/>
  <c r="H18" i="3"/>
  <c r="H19" i="3"/>
  <c r="H20" i="3"/>
  <c r="I22" i="3" l="1"/>
  <c r="J22" i="3"/>
  <c r="K22" i="3"/>
  <c r="H22" i="3"/>
</calcChain>
</file>

<file path=xl/sharedStrings.xml><?xml version="1.0" encoding="utf-8"?>
<sst xmlns="http://schemas.openxmlformats.org/spreadsheetml/2006/main" count="335" uniqueCount="75">
  <si>
    <t>Acer negundo</t>
  </si>
  <si>
    <t>Amorpha fruticosa</t>
  </si>
  <si>
    <t>Cornus drummondii</t>
  </si>
  <si>
    <t>Fraxinus pennsylvanica</t>
  </si>
  <si>
    <t>Parthenocissus vitacea</t>
  </si>
  <si>
    <t>Populus deltoides</t>
  </si>
  <si>
    <t>Rosa woodsii</t>
  </si>
  <si>
    <t>Salix amygdaloides</t>
  </si>
  <si>
    <t>Salix interior</t>
  </si>
  <si>
    <t>Salix lutea</t>
  </si>
  <si>
    <t>Symphoricarpos occidentalis</t>
  </si>
  <si>
    <t>Ulmus americana</t>
  </si>
  <si>
    <t>Vitis riparia</t>
  </si>
  <si>
    <t>Amelanchier alnifolia</t>
  </si>
  <si>
    <t>Celastrus scandens</t>
  </si>
  <si>
    <t>Clematis ligusticifolia</t>
  </si>
  <si>
    <t>Juniperus communis</t>
  </si>
  <si>
    <t>Juniperus scopulorum</t>
  </si>
  <si>
    <t>Prunus virginiana</t>
  </si>
  <si>
    <t>Ribes oxyacanthoides</t>
  </si>
  <si>
    <t>Rosa acicularis</t>
  </si>
  <si>
    <t>Salix eriocephala</t>
  </si>
  <si>
    <t>Shepherdia argentea</t>
  </si>
  <si>
    <t>Toxicodendron rydbergii</t>
  </si>
  <si>
    <t>Cornus sericea</t>
  </si>
  <si>
    <t>Crataegus chrysocarpa</t>
  </si>
  <si>
    <t>Prunus americana</t>
  </si>
  <si>
    <t>Quercus macrocarpa</t>
  </si>
  <si>
    <t>Ribes americanum</t>
  </si>
  <si>
    <t>Ribes missouriense</t>
  </si>
  <si>
    <t>Viburnum lentago</t>
  </si>
  <si>
    <t>Celtis occidentalis</t>
  </si>
  <si>
    <t>Elaeagnus commutata</t>
  </si>
  <si>
    <t>Gleditsia triacanthos</t>
  </si>
  <si>
    <t>Gymnocladus dioicus</t>
  </si>
  <si>
    <t>Juniperus virginiana</t>
  </si>
  <si>
    <t>Rhus glabra</t>
  </si>
  <si>
    <t>Rubus occidentalis</t>
  </si>
  <si>
    <t>Toxicodendron radicans</t>
  </si>
  <si>
    <t>all</t>
  </si>
  <si>
    <t>not gavins</t>
  </si>
  <si>
    <t>BONAP</t>
  </si>
  <si>
    <t>not wrd or gavins</t>
  </si>
  <si>
    <t>not wrd or garrison</t>
  </si>
  <si>
    <t>not garrison</t>
  </si>
  <si>
    <t>USDA plants</t>
  </si>
  <si>
    <t>not wrd</t>
  </si>
  <si>
    <t>not garrison or wrd</t>
  </si>
  <si>
    <t>n/a</t>
  </si>
  <si>
    <t>Present all 3 sites?</t>
  </si>
  <si>
    <t>Species name</t>
  </si>
  <si>
    <t>Garrison and Gavins</t>
  </si>
  <si>
    <t>Gavins</t>
  </si>
  <si>
    <t>Total</t>
  </si>
  <si>
    <t>Wetland indicator status</t>
  </si>
  <si>
    <t>FAC</t>
  </si>
  <si>
    <t>FACW</t>
  </si>
  <si>
    <t>UPL</t>
  </si>
  <si>
    <t>FACU</t>
  </si>
  <si>
    <t xml:space="preserve">Salix spp. </t>
  </si>
  <si>
    <t>Cornus sericea (alba)</t>
  </si>
  <si>
    <t>Rosa spp.</t>
  </si>
  <si>
    <t>Garrison</t>
  </si>
  <si>
    <t xml:space="preserve">Gavins Point </t>
  </si>
  <si>
    <t xml:space="preserve">All native species present in stands &lt;50 years old </t>
  </si>
  <si>
    <t>Wetland-affiliated?</t>
  </si>
  <si>
    <t>Garrison + Gavins</t>
  </si>
  <si>
    <t>White River delta-backwater</t>
  </si>
  <si>
    <t>WRDB and Gavins</t>
  </si>
  <si>
    <t>WRDB and Garrison</t>
  </si>
  <si>
    <t>WRDB</t>
  </si>
  <si>
    <t>WRDB + Garrsion</t>
  </si>
  <si>
    <t>WRDB + Gavins</t>
  </si>
  <si>
    <t>Garrsion + WRDB + Gavins</t>
  </si>
  <si>
    <t>Species presence on the White River delta, Garrison remnant reach, and Gavins Point reach of the Missouri River in South Dakota and Nebraska. Only native woody species in stands less than 50 years old
(the maximum stand age on the delta-backwater) sampled by similar methods and with geographic ranges
common to all three sites were included in the analyses. A “1” indicates species presence and a “0” indicates species absence. *FAC = facultative; FACW = facultative wetland; FACU = facultative upland; UPL = upland. FACW and FAC species were considered “wetland affiliated” species in this study. Source: USDA, NRCS PLANTS Database. Source for Garrison and Gavins Point remnant reach data: Dixon et al. (2010). WRDB = White River delta-backwater.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</si>
</sst>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0">
    <xf numFmtId="0" fontId="0" fillId="0" borderId="0" xfId="0"/>
    <xf numFmtId="0" fontId="0" fillId="0" borderId="0" xfId="0" applyFill="1" applyBorder="1"/>
    <xf numFmtId="0" fontId="1" fillId="0" borderId="0" xfId="0" applyFont="1" applyFill="1" applyBorder="1"/>
    <xf numFmtId="0" fontId="1" fillId="0" borderId="0" xfId="0" applyFont="1" applyBorder="1"/>
    <xf numFmtId="0" fontId="0" fillId="0" borderId="0" xfId="0" applyBorder="1"/>
    <xf numFmtId="0" fontId="0" fillId="0" borderId="0" xfId="0" applyFont="1" applyFill="1" applyBorder="1" applyAlignment="1">
      <alignment horizontal="left"/>
    </xf>
    <xf numFmtId="0" fontId="0" fillId="0" borderId="0" xfId="0" quotePrefix="1" applyFill="1" applyBorder="1"/>
    <xf numFmtId="0" fontId="0" fillId="0" borderId="0" xfId="0" applyFont="1" applyFill="1" applyBorder="1" applyAlignment="1"/>
    <xf numFmtId="0" fontId="0" fillId="0" borderId="0" xfId="0" applyFill="1" applyBorder="1" applyAlignment="1"/>
    <xf numFmtId="0" fontId="0" fillId="0" borderId="0" xfId="0" applyAlignment="1">
      <alignment horizontal="left" vertical="top"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
  <sheetViews>
    <sheetView tabSelected="1" workbookViewId="0">
      <selection activeCell="F13" sqref="F13"/>
    </sheetView>
  </sheetViews>
  <sheetFormatPr defaultRowHeight="15" x14ac:dyDescent="0.25"/>
  <sheetData>
    <row r="1" spans="1:11" x14ac:dyDescent="0.25">
      <c r="A1" s="4" t="s">
        <v>64</v>
      </c>
    </row>
    <row r="2" spans="1:11" x14ac:dyDescent="0.25">
      <c r="A2" s="4"/>
    </row>
    <row r="3" spans="1:11" ht="128.25" customHeight="1" x14ac:dyDescent="0.25">
      <c r="A3" s="9" t="s">
        <v>74</v>
      </c>
      <c r="B3" s="9"/>
      <c r="C3" s="9"/>
      <c r="D3" s="9"/>
      <c r="E3" s="9"/>
      <c r="F3" s="9"/>
      <c r="G3" s="9"/>
      <c r="H3" s="9"/>
      <c r="I3" s="9"/>
      <c r="J3" s="9"/>
      <c r="K3" s="9"/>
    </row>
  </sheetData>
  <mergeCells count="1">
    <mergeCell ref="A3:K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6"/>
  <sheetViews>
    <sheetView workbookViewId="0">
      <selection activeCell="F6" sqref="F6"/>
    </sheetView>
  </sheetViews>
  <sheetFormatPr defaultColWidth="8.85546875" defaultRowHeight="15" x14ac:dyDescent="0.25"/>
  <cols>
    <col min="1" max="1" width="24.42578125" style="4" bestFit="1" customWidth="1"/>
    <col min="2" max="2" width="27" style="4" bestFit="1" customWidth="1"/>
    <col min="3" max="3" width="24.42578125" style="4" bestFit="1" customWidth="1"/>
    <col min="4" max="16384" width="8.85546875" style="4"/>
  </cols>
  <sheetData>
    <row r="1" spans="1:3" x14ac:dyDescent="0.25">
      <c r="A1" s="2" t="s">
        <v>62</v>
      </c>
      <c r="B1" s="2" t="s">
        <v>67</v>
      </c>
      <c r="C1" s="2" t="s">
        <v>63</v>
      </c>
    </row>
    <row r="2" spans="1:3" x14ac:dyDescent="0.25">
      <c r="A2" s="1" t="s">
        <v>0</v>
      </c>
      <c r="B2" s="1" t="s">
        <v>0</v>
      </c>
      <c r="C2" s="5" t="s">
        <v>1</v>
      </c>
    </row>
    <row r="3" spans="1:3" x14ac:dyDescent="0.25">
      <c r="A3" s="1" t="s">
        <v>13</v>
      </c>
      <c r="B3" s="1" t="s">
        <v>1</v>
      </c>
      <c r="C3" s="5" t="s">
        <v>14</v>
      </c>
    </row>
    <row r="4" spans="1:3" x14ac:dyDescent="0.25">
      <c r="A4" s="1" t="s">
        <v>1</v>
      </c>
      <c r="B4" s="1" t="s">
        <v>2</v>
      </c>
      <c r="C4" s="5" t="s">
        <v>31</v>
      </c>
    </row>
    <row r="5" spans="1:3" x14ac:dyDescent="0.25">
      <c r="A5" s="1" t="s">
        <v>14</v>
      </c>
      <c r="B5" s="1" t="s">
        <v>3</v>
      </c>
      <c r="C5" s="5" t="s">
        <v>2</v>
      </c>
    </row>
    <row r="6" spans="1:3" x14ac:dyDescent="0.25">
      <c r="A6" s="1" t="s">
        <v>15</v>
      </c>
      <c r="B6" s="1" t="s">
        <v>4</v>
      </c>
      <c r="C6" s="5" t="s">
        <v>32</v>
      </c>
    </row>
    <row r="7" spans="1:3" x14ac:dyDescent="0.25">
      <c r="A7" s="5" t="s">
        <v>24</v>
      </c>
      <c r="B7" s="1" t="s">
        <v>5</v>
      </c>
      <c r="C7" s="5" t="s">
        <v>3</v>
      </c>
    </row>
    <row r="8" spans="1:3" x14ac:dyDescent="0.25">
      <c r="A8" s="1" t="s">
        <v>3</v>
      </c>
      <c r="B8" s="1" t="s">
        <v>6</v>
      </c>
      <c r="C8" s="5" t="s">
        <v>33</v>
      </c>
    </row>
    <row r="9" spans="1:3" x14ac:dyDescent="0.25">
      <c r="A9" s="1" t="s">
        <v>16</v>
      </c>
      <c r="B9" s="1" t="s">
        <v>7</v>
      </c>
      <c r="C9" s="5" t="s">
        <v>34</v>
      </c>
    </row>
    <row r="10" spans="1:3" x14ac:dyDescent="0.25">
      <c r="A10" s="1" t="s">
        <v>17</v>
      </c>
      <c r="B10" s="1" t="s">
        <v>8</v>
      </c>
      <c r="C10" s="5" t="s">
        <v>35</v>
      </c>
    </row>
    <row r="11" spans="1:3" x14ac:dyDescent="0.25">
      <c r="A11" s="1" t="s">
        <v>4</v>
      </c>
      <c r="B11" s="1" t="s">
        <v>9</v>
      </c>
      <c r="C11" s="5" t="s">
        <v>4</v>
      </c>
    </row>
    <row r="12" spans="1:3" x14ac:dyDescent="0.25">
      <c r="A12" s="1" t="s">
        <v>5</v>
      </c>
      <c r="B12" s="1" t="s">
        <v>10</v>
      </c>
      <c r="C12" s="5" t="s">
        <v>5</v>
      </c>
    </row>
    <row r="13" spans="1:3" x14ac:dyDescent="0.25">
      <c r="A13" s="1" t="s">
        <v>18</v>
      </c>
      <c r="B13" s="1" t="s">
        <v>11</v>
      </c>
      <c r="C13" s="5" t="s">
        <v>26</v>
      </c>
    </row>
    <row r="14" spans="1:3" x14ac:dyDescent="0.25">
      <c r="A14" s="1" t="s">
        <v>19</v>
      </c>
      <c r="B14" s="1" t="s">
        <v>12</v>
      </c>
      <c r="C14" s="5" t="s">
        <v>36</v>
      </c>
    </row>
    <row r="15" spans="1:3" x14ac:dyDescent="0.25">
      <c r="A15" s="1" t="s">
        <v>20</v>
      </c>
      <c r="B15" s="1"/>
      <c r="C15" s="5" t="s">
        <v>29</v>
      </c>
    </row>
    <row r="16" spans="1:3" x14ac:dyDescent="0.25">
      <c r="A16" s="1" t="s">
        <v>7</v>
      </c>
      <c r="B16" s="1"/>
      <c r="C16" s="5" t="s">
        <v>20</v>
      </c>
    </row>
    <row r="17" spans="1:3" x14ac:dyDescent="0.25">
      <c r="A17" s="1" t="s">
        <v>21</v>
      </c>
      <c r="B17" s="1"/>
      <c r="C17" s="5" t="s">
        <v>37</v>
      </c>
    </row>
    <row r="18" spans="1:3" x14ac:dyDescent="0.25">
      <c r="A18" s="1" t="s">
        <v>8</v>
      </c>
      <c r="B18" s="1"/>
      <c r="C18" s="5" t="s">
        <v>7</v>
      </c>
    </row>
    <row r="19" spans="1:3" x14ac:dyDescent="0.25">
      <c r="A19" s="1" t="s">
        <v>9</v>
      </c>
      <c r="B19" s="1"/>
      <c r="C19" s="5" t="s">
        <v>8</v>
      </c>
    </row>
    <row r="20" spans="1:3" x14ac:dyDescent="0.25">
      <c r="A20" s="1" t="s">
        <v>22</v>
      </c>
      <c r="B20" s="1"/>
      <c r="C20" s="5" t="s">
        <v>9</v>
      </c>
    </row>
    <row r="21" spans="1:3" x14ac:dyDescent="0.25">
      <c r="A21" s="1" t="s">
        <v>10</v>
      </c>
      <c r="B21" s="1"/>
      <c r="C21" s="5" t="s">
        <v>10</v>
      </c>
    </row>
    <row r="22" spans="1:3" x14ac:dyDescent="0.25">
      <c r="A22" s="1" t="s">
        <v>23</v>
      </c>
      <c r="B22" s="1"/>
      <c r="C22" s="5" t="s">
        <v>38</v>
      </c>
    </row>
    <row r="23" spans="1:3" x14ac:dyDescent="0.25">
      <c r="A23" s="1" t="s">
        <v>11</v>
      </c>
      <c r="B23" s="1"/>
      <c r="C23" s="5" t="s">
        <v>11</v>
      </c>
    </row>
    <row r="24" spans="1:3" x14ac:dyDescent="0.25">
      <c r="A24" s="1" t="s">
        <v>12</v>
      </c>
      <c r="B24" s="1"/>
      <c r="C24" s="5" t="s">
        <v>12</v>
      </c>
    </row>
    <row r="25" spans="1:3" x14ac:dyDescent="0.25">
      <c r="A25" s="1"/>
      <c r="B25" s="1"/>
      <c r="C25" s="1"/>
    </row>
    <row r="26" spans="1:3" x14ac:dyDescent="0.25">
      <c r="A26" s="1"/>
      <c r="B26" s="1"/>
      <c r="C26" s="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40"/>
  <sheetViews>
    <sheetView zoomScale="70" zoomScaleNormal="70" workbookViewId="0">
      <pane ySplit="1" topLeftCell="A2" activePane="bottomLeft" state="frozen"/>
      <selection pane="bottomLeft" activeCell="I26" sqref="I26"/>
    </sheetView>
  </sheetViews>
  <sheetFormatPr defaultColWidth="9.140625" defaultRowHeight="15" x14ac:dyDescent="0.25"/>
  <cols>
    <col min="1" max="1" width="26.7109375" style="1" bestFit="1" customWidth="1"/>
    <col min="2" max="3" width="18" style="4" bestFit="1" customWidth="1"/>
    <col min="4" max="4" width="23.5703125" style="4" bestFit="1" customWidth="1"/>
    <col min="5" max="5" width="22.42578125" style="4" bestFit="1" customWidth="1"/>
    <col min="6" max="6" width="24.28515625" style="4" bestFit="1" customWidth="1"/>
    <col min="7" max="7" width="25" style="4" bestFit="1" customWidth="1"/>
    <col min="8" max="16384" width="9.140625" style="4"/>
  </cols>
  <sheetData>
    <row r="1" spans="1:7" x14ac:dyDescent="0.25">
      <c r="A1" s="2" t="s">
        <v>50</v>
      </c>
      <c r="B1" s="3" t="s">
        <v>41</v>
      </c>
      <c r="C1" s="3" t="s">
        <v>45</v>
      </c>
      <c r="D1" s="3" t="s">
        <v>49</v>
      </c>
      <c r="E1" s="2" t="s">
        <v>68</v>
      </c>
      <c r="F1" s="2" t="s">
        <v>69</v>
      </c>
      <c r="G1" s="2" t="s">
        <v>51</v>
      </c>
    </row>
    <row r="2" spans="1:7" x14ac:dyDescent="0.25">
      <c r="A2" s="5" t="s">
        <v>0</v>
      </c>
      <c r="B2" s="4" t="s">
        <v>39</v>
      </c>
      <c r="C2" s="4" t="s">
        <v>39</v>
      </c>
      <c r="D2" s="4">
        <v>1</v>
      </c>
      <c r="E2" s="4">
        <v>1</v>
      </c>
      <c r="F2" s="4">
        <v>1</v>
      </c>
      <c r="G2" s="4">
        <v>1</v>
      </c>
    </row>
    <row r="3" spans="1:7" x14ac:dyDescent="0.25">
      <c r="A3" s="5" t="s">
        <v>13</v>
      </c>
      <c r="B3" s="4" t="s">
        <v>39</v>
      </c>
      <c r="C3" s="4" t="s">
        <v>39</v>
      </c>
      <c r="D3" s="4">
        <v>1</v>
      </c>
      <c r="E3" s="4">
        <v>1</v>
      </c>
      <c r="F3" s="4">
        <v>1</v>
      </c>
      <c r="G3" s="4">
        <v>1</v>
      </c>
    </row>
    <row r="4" spans="1:7" x14ac:dyDescent="0.25">
      <c r="A4" s="5" t="s">
        <v>1</v>
      </c>
      <c r="B4" s="4" t="s">
        <v>39</v>
      </c>
      <c r="C4" s="4" t="s">
        <v>39</v>
      </c>
      <c r="D4" s="4">
        <v>1</v>
      </c>
      <c r="E4" s="4">
        <v>1</v>
      </c>
      <c r="F4" s="4">
        <v>1</v>
      </c>
      <c r="G4" s="4">
        <v>1</v>
      </c>
    </row>
    <row r="5" spans="1:7" x14ac:dyDescent="0.25">
      <c r="A5" s="5" t="s">
        <v>14</v>
      </c>
      <c r="B5" s="4" t="s">
        <v>39</v>
      </c>
      <c r="C5" s="4" t="s">
        <v>39</v>
      </c>
      <c r="D5" s="4">
        <v>1</v>
      </c>
      <c r="E5" s="4">
        <v>1</v>
      </c>
      <c r="F5" s="4">
        <v>1</v>
      </c>
      <c r="G5" s="4">
        <v>1</v>
      </c>
    </row>
    <row r="6" spans="1:7" x14ac:dyDescent="0.25">
      <c r="A6" s="5" t="s">
        <v>31</v>
      </c>
      <c r="B6" s="4" t="s">
        <v>39</v>
      </c>
      <c r="C6" s="4" t="s">
        <v>39</v>
      </c>
      <c r="D6" s="4">
        <v>1</v>
      </c>
      <c r="E6" s="4">
        <v>1</v>
      </c>
      <c r="F6" s="4">
        <v>1</v>
      </c>
      <c r="G6" s="4">
        <v>1</v>
      </c>
    </row>
    <row r="7" spans="1:7" x14ac:dyDescent="0.25">
      <c r="A7" s="5" t="s">
        <v>24</v>
      </c>
      <c r="B7" s="6" t="s">
        <v>48</v>
      </c>
      <c r="C7" s="1" t="s">
        <v>39</v>
      </c>
      <c r="D7" s="4">
        <v>1</v>
      </c>
      <c r="E7" s="4">
        <v>1</v>
      </c>
      <c r="F7" s="4">
        <v>1</v>
      </c>
      <c r="G7" s="4">
        <v>1</v>
      </c>
    </row>
    <row r="8" spans="1:7" x14ac:dyDescent="0.25">
      <c r="A8" s="5" t="s">
        <v>3</v>
      </c>
      <c r="B8" s="4" t="s">
        <v>39</v>
      </c>
      <c r="C8" s="4" t="s">
        <v>39</v>
      </c>
      <c r="D8" s="4">
        <v>1</v>
      </c>
      <c r="E8" s="4">
        <v>1</v>
      </c>
      <c r="F8" s="4">
        <v>1</v>
      </c>
      <c r="G8" s="4">
        <v>1</v>
      </c>
    </row>
    <row r="9" spans="1:7" x14ac:dyDescent="0.25">
      <c r="A9" s="5" t="s">
        <v>4</v>
      </c>
      <c r="B9" s="6" t="s">
        <v>48</v>
      </c>
      <c r="C9" s="4" t="s">
        <v>39</v>
      </c>
      <c r="D9" s="4">
        <v>1</v>
      </c>
      <c r="E9" s="4">
        <v>1</v>
      </c>
      <c r="F9" s="4">
        <v>1</v>
      </c>
      <c r="G9" s="4">
        <v>1</v>
      </c>
    </row>
    <row r="10" spans="1:7" x14ac:dyDescent="0.25">
      <c r="A10" s="5" t="s">
        <v>5</v>
      </c>
      <c r="B10" s="4" t="s">
        <v>39</v>
      </c>
      <c r="C10" s="4" t="s">
        <v>39</v>
      </c>
      <c r="D10" s="4">
        <v>1</v>
      </c>
      <c r="E10" s="4">
        <v>1</v>
      </c>
      <c r="F10" s="4">
        <v>1</v>
      </c>
      <c r="G10" s="4">
        <v>1</v>
      </c>
    </row>
    <row r="11" spans="1:7" x14ac:dyDescent="0.25">
      <c r="A11" s="5" t="s">
        <v>26</v>
      </c>
      <c r="B11" s="4" t="s">
        <v>39</v>
      </c>
      <c r="C11" s="4" t="s">
        <v>39</v>
      </c>
      <c r="D11" s="4">
        <v>1</v>
      </c>
      <c r="E11" s="4">
        <v>1</v>
      </c>
      <c r="F11" s="4">
        <v>1</v>
      </c>
      <c r="G11" s="4">
        <v>1</v>
      </c>
    </row>
    <row r="12" spans="1:7" x14ac:dyDescent="0.25">
      <c r="A12" s="1" t="s">
        <v>18</v>
      </c>
      <c r="B12" s="4" t="s">
        <v>39</v>
      </c>
      <c r="C12" s="4" t="s">
        <v>39</v>
      </c>
      <c r="D12" s="4">
        <v>1</v>
      </c>
      <c r="E12" s="4">
        <v>1</v>
      </c>
      <c r="F12" s="4">
        <v>1</v>
      </c>
      <c r="G12" s="4">
        <v>1</v>
      </c>
    </row>
    <row r="13" spans="1:7" x14ac:dyDescent="0.25">
      <c r="A13" s="5" t="s">
        <v>27</v>
      </c>
      <c r="B13" s="4" t="s">
        <v>39</v>
      </c>
      <c r="C13" s="4" t="s">
        <v>39</v>
      </c>
      <c r="D13" s="4">
        <v>1</v>
      </c>
      <c r="E13" s="4">
        <v>1</v>
      </c>
      <c r="F13" s="4">
        <v>1</v>
      </c>
      <c r="G13" s="4">
        <v>1</v>
      </c>
    </row>
    <row r="14" spans="1:7" x14ac:dyDescent="0.25">
      <c r="A14" s="1" t="s">
        <v>20</v>
      </c>
      <c r="B14" s="4" t="s">
        <v>39</v>
      </c>
      <c r="C14" s="4" t="s">
        <v>39</v>
      </c>
      <c r="D14" s="4">
        <v>1</v>
      </c>
      <c r="E14" s="4">
        <v>1</v>
      </c>
      <c r="F14" s="4">
        <v>1</v>
      </c>
      <c r="G14" s="4">
        <v>1</v>
      </c>
    </row>
    <row r="15" spans="1:7" x14ac:dyDescent="0.25">
      <c r="A15" s="5" t="s">
        <v>6</v>
      </c>
      <c r="B15" s="4" t="s">
        <v>39</v>
      </c>
      <c r="C15" s="4" t="s">
        <v>39</v>
      </c>
      <c r="D15" s="4">
        <v>1</v>
      </c>
      <c r="E15" s="4">
        <v>1</v>
      </c>
      <c r="F15" s="4">
        <v>1</v>
      </c>
      <c r="G15" s="4">
        <v>1</v>
      </c>
    </row>
    <row r="16" spans="1:7" x14ac:dyDescent="0.25">
      <c r="A16" s="5" t="s">
        <v>7</v>
      </c>
      <c r="B16" s="4" t="s">
        <v>39</v>
      </c>
      <c r="C16" s="4" t="s">
        <v>39</v>
      </c>
      <c r="D16" s="4">
        <v>1</v>
      </c>
      <c r="E16" s="4">
        <v>1</v>
      </c>
      <c r="F16" s="4">
        <v>1</v>
      </c>
      <c r="G16" s="4">
        <v>1</v>
      </c>
    </row>
    <row r="17" spans="1:7" x14ac:dyDescent="0.25">
      <c r="A17" s="5" t="s">
        <v>21</v>
      </c>
      <c r="B17" s="4" t="s">
        <v>39</v>
      </c>
      <c r="C17" s="4" t="s">
        <v>39</v>
      </c>
      <c r="D17" s="4">
        <v>1</v>
      </c>
      <c r="E17" s="4">
        <v>1</v>
      </c>
      <c r="F17" s="4">
        <v>1</v>
      </c>
      <c r="G17" s="4">
        <v>1</v>
      </c>
    </row>
    <row r="18" spans="1:7" x14ac:dyDescent="0.25">
      <c r="A18" s="1" t="s">
        <v>8</v>
      </c>
      <c r="B18" s="4" t="s">
        <v>39</v>
      </c>
      <c r="C18" s="4" t="s">
        <v>39</v>
      </c>
      <c r="D18" s="4">
        <v>1</v>
      </c>
      <c r="E18" s="4">
        <v>1</v>
      </c>
      <c r="F18" s="4">
        <v>1</v>
      </c>
      <c r="G18" s="4">
        <v>1</v>
      </c>
    </row>
    <row r="19" spans="1:7" x14ac:dyDescent="0.25">
      <c r="A19" s="5" t="s">
        <v>9</v>
      </c>
      <c r="B19" s="1" t="s">
        <v>39</v>
      </c>
      <c r="C19" s="4" t="s">
        <v>39</v>
      </c>
      <c r="D19" s="4">
        <v>1</v>
      </c>
      <c r="E19" s="4">
        <v>1</v>
      </c>
      <c r="F19" s="4">
        <v>1</v>
      </c>
      <c r="G19" s="4">
        <v>1</v>
      </c>
    </row>
    <row r="20" spans="1:7" x14ac:dyDescent="0.25">
      <c r="A20" s="5" t="s">
        <v>22</v>
      </c>
      <c r="B20" s="4" t="s">
        <v>39</v>
      </c>
      <c r="C20" s="4" t="s">
        <v>39</v>
      </c>
      <c r="D20" s="4">
        <v>1</v>
      </c>
      <c r="E20" s="4">
        <v>1</v>
      </c>
      <c r="F20" s="4">
        <v>1</v>
      </c>
      <c r="G20" s="4">
        <v>1</v>
      </c>
    </row>
    <row r="21" spans="1:7" x14ac:dyDescent="0.25">
      <c r="A21" s="5" t="s">
        <v>10</v>
      </c>
      <c r="B21" s="4" t="s">
        <v>39</v>
      </c>
      <c r="C21" s="4" t="s">
        <v>39</v>
      </c>
      <c r="D21" s="4">
        <v>1</v>
      </c>
      <c r="E21" s="4">
        <v>1</v>
      </c>
      <c r="F21" s="4">
        <v>1</v>
      </c>
      <c r="G21" s="4">
        <v>1</v>
      </c>
    </row>
    <row r="22" spans="1:7" x14ac:dyDescent="0.25">
      <c r="A22" s="5" t="s">
        <v>11</v>
      </c>
      <c r="B22" s="4" t="s">
        <v>39</v>
      </c>
      <c r="C22" s="4" t="s">
        <v>39</v>
      </c>
      <c r="D22" s="4">
        <v>1</v>
      </c>
      <c r="E22" s="4">
        <v>1</v>
      </c>
      <c r="F22" s="4">
        <v>1</v>
      </c>
      <c r="G22" s="4">
        <v>1</v>
      </c>
    </row>
    <row r="23" spans="1:7" x14ac:dyDescent="0.25">
      <c r="A23" s="5" t="s">
        <v>12</v>
      </c>
      <c r="B23" s="4" t="s">
        <v>39</v>
      </c>
      <c r="C23" s="4" t="s">
        <v>39</v>
      </c>
      <c r="D23" s="4">
        <v>1</v>
      </c>
      <c r="E23" s="4">
        <v>1</v>
      </c>
      <c r="F23" s="4">
        <v>1</v>
      </c>
      <c r="G23" s="4">
        <v>1</v>
      </c>
    </row>
    <row r="24" spans="1:7" x14ac:dyDescent="0.25">
      <c r="A24" s="5" t="s">
        <v>28</v>
      </c>
      <c r="B24" s="1" t="s">
        <v>46</v>
      </c>
      <c r="C24" s="1" t="s">
        <v>46</v>
      </c>
      <c r="D24" s="4">
        <v>0</v>
      </c>
      <c r="E24" s="1">
        <v>0</v>
      </c>
      <c r="F24" s="1">
        <v>0</v>
      </c>
      <c r="G24" s="1">
        <v>1</v>
      </c>
    </row>
    <row r="25" spans="1:7" x14ac:dyDescent="0.25">
      <c r="A25" s="5" t="s">
        <v>30</v>
      </c>
      <c r="B25" s="4" t="s">
        <v>46</v>
      </c>
      <c r="C25" s="4" t="s">
        <v>46</v>
      </c>
      <c r="D25" s="4">
        <v>0</v>
      </c>
      <c r="E25" s="1">
        <v>0</v>
      </c>
      <c r="F25" s="1">
        <v>0</v>
      </c>
      <c r="G25" s="1">
        <v>1</v>
      </c>
    </row>
    <row r="26" spans="1:7" x14ac:dyDescent="0.25">
      <c r="A26" s="5" t="s">
        <v>15</v>
      </c>
      <c r="B26" s="1" t="s">
        <v>40</v>
      </c>
      <c r="C26" s="1" t="s">
        <v>40</v>
      </c>
      <c r="D26" s="4">
        <v>0</v>
      </c>
      <c r="E26" s="1">
        <v>0</v>
      </c>
      <c r="F26" s="1">
        <v>1</v>
      </c>
      <c r="G26" s="1">
        <v>0</v>
      </c>
    </row>
    <row r="27" spans="1:7" x14ac:dyDescent="0.25">
      <c r="A27" s="1" t="s">
        <v>17</v>
      </c>
      <c r="B27" s="4" t="s">
        <v>40</v>
      </c>
      <c r="C27" s="4" t="s">
        <v>40</v>
      </c>
      <c r="D27" s="4">
        <v>0</v>
      </c>
      <c r="E27" s="1">
        <v>0</v>
      </c>
      <c r="F27" s="1">
        <v>1</v>
      </c>
      <c r="G27" s="1">
        <v>0</v>
      </c>
    </row>
    <row r="28" spans="1:7" x14ac:dyDescent="0.25">
      <c r="A28" s="5" t="s">
        <v>23</v>
      </c>
      <c r="B28" s="4" t="s">
        <v>40</v>
      </c>
      <c r="C28" s="4" t="s">
        <v>40</v>
      </c>
      <c r="D28" s="4">
        <v>0</v>
      </c>
      <c r="E28" s="1">
        <v>0</v>
      </c>
      <c r="F28" s="1">
        <v>1</v>
      </c>
      <c r="G28" s="1">
        <v>0</v>
      </c>
    </row>
    <row r="29" spans="1:7" x14ac:dyDescent="0.25">
      <c r="A29" s="1" t="s">
        <v>2</v>
      </c>
      <c r="B29" s="4" t="s">
        <v>44</v>
      </c>
      <c r="C29" s="4" t="s">
        <v>44</v>
      </c>
      <c r="D29" s="4">
        <v>0</v>
      </c>
      <c r="E29" s="1">
        <v>1</v>
      </c>
      <c r="F29" s="1">
        <v>0</v>
      </c>
      <c r="G29" s="1">
        <v>0</v>
      </c>
    </row>
    <row r="30" spans="1:7" x14ac:dyDescent="0.25">
      <c r="A30" s="5" t="s">
        <v>35</v>
      </c>
      <c r="B30" s="4" t="s">
        <v>44</v>
      </c>
      <c r="C30" s="4" t="s">
        <v>44</v>
      </c>
      <c r="D30" s="4">
        <v>0</v>
      </c>
      <c r="E30" s="1">
        <v>1</v>
      </c>
      <c r="F30" s="1">
        <v>0</v>
      </c>
      <c r="G30" s="1">
        <v>0</v>
      </c>
    </row>
    <row r="31" spans="1:7" x14ac:dyDescent="0.25">
      <c r="A31" s="5" t="s">
        <v>25</v>
      </c>
      <c r="B31" s="4" t="s">
        <v>42</v>
      </c>
      <c r="C31" s="4" t="s">
        <v>42</v>
      </c>
      <c r="D31" s="4">
        <v>0</v>
      </c>
      <c r="E31" s="1">
        <v>0</v>
      </c>
      <c r="F31" s="1">
        <v>0</v>
      </c>
      <c r="G31" s="1">
        <v>0</v>
      </c>
    </row>
    <row r="32" spans="1:7" x14ac:dyDescent="0.25">
      <c r="A32" s="5" t="s">
        <v>32</v>
      </c>
      <c r="B32" s="4" t="s">
        <v>42</v>
      </c>
      <c r="C32" s="4" t="s">
        <v>42</v>
      </c>
      <c r="D32" s="4">
        <v>0</v>
      </c>
      <c r="E32" s="1">
        <v>0</v>
      </c>
      <c r="F32" s="1">
        <v>0</v>
      </c>
      <c r="G32" s="1">
        <v>0</v>
      </c>
    </row>
    <row r="33" spans="1:7" x14ac:dyDescent="0.25">
      <c r="A33" s="5" t="s">
        <v>33</v>
      </c>
      <c r="B33" s="4" t="s">
        <v>43</v>
      </c>
      <c r="C33" s="4" t="s">
        <v>43</v>
      </c>
      <c r="D33" s="4">
        <v>0</v>
      </c>
      <c r="E33" s="1">
        <v>0</v>
      </c>
      <c r="F33" s="1">
        <v>0</v>
      </c>
      <c r="G33" s="1">
        <v>0</v>
      </c>
    </row>
    <row r="34" spans="1:7" x14ac:dyDescent="0.25">
      <c r="A34" s="5" t="s">
        <v>34</v>
      </c>
      <c r="B34" s="4" t="s">
        <v>47</v>
      </c>
      <c r="C34" s="4" t="s">
        <v>47</v>
      </c>
      <c r="D34" s="4">
        <v>0</v>
      </c>
      <c r="E34" s="1">
        <v>0</v>
      </c>
      <c r="F34" s="1">
        <v>0</v>
      </c>
      <c r="G34" s="1">
        <v>0</v>
      </c>
    </row>
    <row r="35" spans="1:7" x14ac:dyDescent="0.25">
      <c r="A35" s="5" t="s">
        <v>16</v>
      </c>
      <c r="B35" s="4" t="s">
        <v>42</v>
      </c>
      <c r="C35" s="4" t="s">
        <v>42</v>
      </c>
      <c r="D35" s="4">
        <v>0</v>
      </c>
      <c r="E35" s="1">
        <v>0</v>
      </c>
      <c r="F35" s="1">
        <v>0</v>
      </c>
      <c r="G35" s="1">
        <v>0</v>
      </c>
    </row>
    <row r="36" spans="1:7" x14ac:dyDescent="0.25">
      <c r="A36" s="5" t="s">
        <v>36</v>
      </c>
      <c r="B36" s="4" t="s">
        <v>47</v>
      </c>
      <c r="C36" s="4" t="s">
        <v>47</v>
      </c>
      <c r="D36" s="4">
        <v>0</v>
      </c>
      <c r="E36" s="1">
        <v>0</v>
      </c>
      <c r="F36" s="1">
        <v>0</v>
      </c>
      <c r="G36" s="1">
        <v>0</v>
      </c>
    </row>
    <row r="37" spans="1:7" x14ac:dyDescent="0.25">
      <c r="A37" s="5" t="s">
        <v>29</v>
      </c>
      <c r="B37" s="4" t="s">
        <v>47</v>
      </c>
      <c r="C37" s="4" t="s">
        <v>47</v>
      </c>
      <c r="D37" s="4">
        <v>0</v>
      </c>
      <c r="E37" s="1">
        <v>0</v>
      </c>
      <c r="F37" s="1">
        <v>0</v>
      </c>
      <c r="G37" s="1">
        <v>0</v>
      </c>
    </row>
    <row r="38" spans="1:7" x14ac:dyDescent="0.25">
      <c r="A38" s="1" t="s">
        <v>19</v>
      </c>
      <c r="B38" s="4" t="s">
        <v>42</v>
      </c>
      <c r="C38" s="4" t="s">
        <v>42</v>
      </c>
      <c r="D38" s="4">
        <v>0</v>
      </c>
      <c r="E38" s="1">
        <v>0</v>
      </c>
      <c r="F38" s="1">
        <v>0</v>
      </c>
      <c r="G38" s="1">
        <v>0</v>
      </c>
    </row>
    <row r="39" spans="1:7" x14ac:dyDescent="0.25">
      <c r="A39" s="5" t="s">
        <v>37</v>
      </c>
      <c r="B39" s="4" t="s">
        <v>47</v>
      </c>
      <c r="C39" s="4" t="s">
        <v>47</v>
      </c>
      <c r="D39" s="4">
        <v>0</v>
      </c>
      <c r="E39" s="1">
        <v>0</v>
      </c>
      <c r="F39" s="1">
        <v>0</v>
      </c>
      <c r="G39" s="1">
        <v>0</v>
      </c>
    </row>
    <row r="40" spans="1:7" x14ac:dyDescent="0.25">
      <c r="A40" s="5" t="s">
        <v>38</v>
      </c>
      <c r="B40" s="4" t="s">
        <v>47</v>
      </c>
      <c r="C40" s="4" t="s">
        <v>47</v>
      </c>
      <c r="D40" s="4">
        <v>0</v>
      </c>
      <c r="E40" s="1">
        <v>0</v>
      </c>
      <c r="F40" s="1">
        <v>0</v>
      </c>
      <c r="G40" s="1">
        <v>0</v>
      </c>
    </row>
  </sheetData>
  <sortState ref="A2:G40">
    <sortCondition descending="1" ref="D1"/>
  </sortState>
  <pageMargins left="0.7" right="0.7" top="0.75" bottom="0.75" header="0.3" footer="0.3"/>
  <pageSetup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2"/>
  <sheetViews>
    <sheetView workbookViewId="0">
      <selection activeCell="C11" sqref="C11"/>
    </sheetView>
  </sheetViews>
  <sheetFormatPr defaultColWidth="8.85546875" defaultRowHeight="15" x14ac:dyDescent="0.25"/>
  <cols>
    <col min="1" max="1" width="26.7109375" style="4" bestFit="1" customWidth="1"/>
    <col min="2" max="2" width="23.140625" style="4" bestFit="1" customWidth="1"/>
    <col min="3" max="3" width="18.85546875" style="4" bestFit="1" customWidth="1"/>
    <col min="4" max="4" width="8.5703125" style="1" bestFit="1" customWidth="1"/>
    <col min="5" max="5" width="6.5703125" style="1" bestFit="1" customWidth="1"/>
    <col min="6" max="6" width="7" style="4" bestFit="1" customWidth="1"/>
    <col min="7" max="7" width="3.42578125" style="4" customWidth="1"/>
    <col min="8" max="8" width="16.140625" style="4" bestFit="1" customWidth="1"/>
    <col min="9" max="9" width="16.5703125" style="4" bestFit="1" customWidth="1"/>
    <col min="10" max="10" width="14.5703125" style="4" bestFit="1" customWidth="1"/>
    <col min="11" max="11" width="24.28515625" style="1" bestFit="1" customWidth="1"/>
    <col min="12" max="12" width="3.28515625" style="4" customWidth="1"/>
    <col min="13" max="16384" width="8.85546875" style="4"/>
  </cols>
  <sheetData>
    <row r="1" spans="1:11" x14ac:dyDescent="0.25">
      <c r="A1" s="2" t="s">
        <v>50</v>
      </c>
      <c r="B1" s="2" t="s">
        <v>54</v>
      </c>
      <c r="C1" s="2" t="s">
        <v>65</v>
      </c>
      <c r="D1" s="2" t="s">
        <v>62</v>
      </c>
      <c r="E1" s="2" t="s">
        <v>70</v>
      </c>
      <c r="F1" s="3" t="s">
        <v>52</v>
      </c>
      <c r="G1" s="3"/>
      <c r="H1" s="3" t="s">
        <v>71</v>
      </c>
      <c r="I1" s="3" t="s">
        <v>66</v>
      </c>
      <c r="J1" s="3" t="s">
        <v>72</v>
      </c>
      <c r="K1" s="2" t="s">
        <v>73</v>
      </c>
    </row>
    <row r="2" spans="1:11" x14ac:dyDescent="0.25">
      <c r="A2" s="5" t="s">
        <v>0</v>
      </c>
      <c r="B2" s="5" t="s">
        <v>55</v>
      </c>
      <c r="C2" s="7">
        <v>1</v>
      </c>
      <c r="D2" s="1">
        <v>1</v>
      </c>
      <c r="E2" s="1">
        <v>1</v>
      </c>
      <c r="F2" s="4">
        <v>0</v>
      </c>
      <c r="H2" s="4">
        <f t="shared" ref="H2:H20" si="0">D2+E2</f>
        <v>2</v>
      </c>
      <c r="I2" s="4">
        <f t="shared" ref="I2:I20" si="1">D2+F2</f>
        <v>1</v>
      </c>
      <c r="J2" s="4">
        <f t="shared" ref="J2:J20" si="2">E2+F2</f>
        <v>1</v>
      </c>
      <c r="K2" s="1">
        <f t="shared" ref="K2:K20" si="3">D2+E2+F2</f>
        <v>2</v>
      </c>
    </row>
    <row r="3" spans="1:11" x14ac:dyDescent="0.25">
      <c r="A3" s="5" t="s">
        <v>13</v>
      </c>
      <c r="B3" s="5" t="s">
        <v>58</v>
      </c>
      <c r="C3" s="7">
        <v>0</v>
      </c>
      <c r="D3" s="1">
        <v>1</v>
      </c>
      <c r="E3" s="1">
        <v>0</v>
      </c>
      <c r="F3" s="4">
        <v>0</v>
      </c>
      <c r="H3" s="4">
        <f t="shared" si="0"/>
        <v>1</v>
      </c>
      <c r="I3" s="4">
        <f t="shared" si="1"/>
        <v>1</v>
      </c>
      <c r="J3" s="4">
        <f t="shared" si="2"/>
        <v>0</v>
      </c>
      <c r="K3" s="1">
        <f t="shared" si="3"/>
        <v>1</v>
      </c>
    </row>
    <row r="4" spans="1:11" x14ac:dyDescent="0.25">
      <c r="A4" s="5" t="s">
        <v>1</v>
      </c>
      <c r="B4" s="5" t="s">
        <v>56</v>
      </c>
      <c r="C4" s="7">
        <v>1</v>
      </c>
      <c r="D4" s="1">
        <v>1</v>
      </c>
      <c r="E4" s="1">
        <v>1</v>
      </c>
      <c r="F4" s="4">
        <v>1</v>
      </c>
      <c r="H4" s="4">
        <f t="shared" si="0"/>
        <v>2</v>
      </c>
      <c r="I4" s="4">
        <f t="shared" si="1"/>
        <v>2</v>
      </c>
      <c r="J4" s="4">
        <f t="shared" si="2"/>
        <v>2</v>
      </c>
      <c r="K4" s="1">
        <f t="shared" si="3"/>
        <v>3</v>
      </c>
    </row>
    <row r="5" spans="1:11" x14ac:dyDescent="0.25">
      <c r="A5" s="5" t="s">
        <v>14</v>
      </c>
      <c r="B5" s="5" t="s">
        <v>57</v>
      </c>
      <c r="C5" s="7">
        <v>0</v>
      </c>
      <c r="D5" s="1">
        <v>1</v>
      </c>
      <c r="E5" s="1">
        <v>0</v>
      </c>
      <c r="F5" s="4">
        <v>1</v>
      </c>
      <c r="H5" s="4">
        <f t="shared" si="0"/>
        <v>1</v>
      </c>
      <c r="I5" s="4">
        <f t="shared" si="1"/>
        <v>2</v>
      </c>
      <c r="J5" s="4">
        <f t="shared" si="2"/>
        <v>1</v>
      </c>
      <c r="K5" s="1">
        <f t="shared" si="3"/>
        <v>2</v>
      </c>
    </row>
    <row r="6" spans="1:11" x14ac:dyDescent="0.25">
      <c r="A6" s="5" t="s">
        <v>31</v>
      </c>
      <c r="B6" s="5" t="s">
        <v>58</v>
      </c>
      <c r="C6" s="7">
        <v>0</v>
      </c>
      <c r="D6" s="1">
        <v>0</v>
      </c>
      <c r="E6" s="1">
        <v>0</v>
      </c>
      <c r="F6" s="4">
        <v>1</v>
      </c>
      <c r="H6" s="4">
        <f t="shared" si="0"/>
        <v>0</v>
      </c>
      <c r="I6" s="4">
        <f t="shared" si="1"/>
        <v>1</v>
      </c>
      <c r="J6" s="4">
        <f t="shared" si="2"/>
        <v>1</v>
      </c>
      <c r="K6" s="1">
        <f t="shared" si="3"/>
        <v>1</v>
      </c>
    </row>
    <row r="7" spans="1:11" x14ac:dyDescent="0.25">
      <c r="A7" s="5" t="s">
        <v>60</v>
      </c>
      <c r="B7" s="5" t="s">
        <v>56</v>
      </c>
      <c r="C7" s="7">
        <v>1</v>
      </c>
      <c r="D7" s="1">
        <v>1</v>
      </c>
      <c r="E7" s="1">
        <v>0</v>
      </c>
      <c r="F7" s="4">
        <v>0</v>
      </c>
      <c r="H7" s="4">
        <f t="shared" si="0"/>
        <v>1</v>
      </c>
      <c r="I7" s="4">
        <f t="shared" si="1"/>
        <v>1</v>
      </c>
      <c r="J7" s="4">
        <f t="shared" si="2"/>
        <v>0</v>
      </c>
      <c r="K7" s="1">
        <f t="shared" si="3"/>
        <v>1</v>
      </c>
    </row>
    <row r="8" spans="1:11" x14ac:dyDescent="0.25">
      <c r="A8" s="5" t="s">
        <v>3</v>
      </c>
      <c r="B8" s="5" t="s">
        <v>55</v>
      </c>
      <c r="C8" s="7">
        <v>1</v>
      </c>
      <c r="D8" s="1">
        <v>1</v>
      </c>
      <c r="E8" s="1">
        <v>1</v>
      </c>
      <c r="F8" s="4">
        <v>1</v>
      </c>
      <c r="H8" s="4">
        <f t="shared" si="0"/>
        <v>2</v>
      </c>
      <c r="I8" s="4">
        <f t="shared" si="1"/>
        <v>2</v>
      </c>
      <c r="J8" s="4">
        <f t="shared" si="2"/>
        <v>2</v>
      </c>
      <c r="K8" s="1">
        <f t="shared" si="3"/>
        <v>3</v>
      </c>
    </row>
    <row r="9" spans="1:11" x14ac:dyDescent="0.25">
      <c r="A9" s="5" t="s">
        <v>4</v>
      </c>
      <c r="B9" s="5" t="s">
        <v>58</v>
      </c>
      <c r="C9" s="7">
        <v>0</v>
      </c>
      <c r="D9" s="1">
        <v>1</v>
      </c>
      <c r="E9" s="1">
        <v>1</v>
      </c>
      <c r="F9" s="4">
        <v>1</v>
      </c>
      <c r="H9" s="4">
        <f t="shared" si="0"/>
        <v>2</v>
      </c>
      <c r="I9" s="4">
        <f t="shared" si="1"/>
        <v>2</v>
      </c>
      <c r="J9" s="4">
        <f t="shared" si="2"/>
        <v>2</v>
      </c>
      <c r="K9" s="1">
        <f t="shared" si="3"/>
        <v>3</v>
      </c>
    </row>
    <row r="10" spans="1:11" x14ac:dyDescent="0.25">
      <c r="A10" s="5" t="s">
        <v>5</v>
      </c>
      <c r="B10" s="5" t="s">
        <v>55</v>
      </c>
      <c r="C10" s="7">
        <v>1</v>
      </c>
      <c r="D10" s="1">
        <v>1</v>
      </c>
      <c r="E10" s="1">
        <v>1</v>
      </c>
      <c r="F10" s="4">
        <v>1</v>
      </c>
      <c r="H10" s="4">
        <f t="shared" si="0"/>
        <v>2</v>
      </c>
      <c r="I10" s="4">
        <f t="shared" si="1"/>
        <v>2</v>
      </c>
      <c r="J10" s="4">
        <f t="shared" si="2"/>
        <v>2</v>
      </c>
      <c r="K10" s="1">
        <f t="shared" si="3"/>
        <v>3</v>
      </c>
    </row>
    <row r="11" spans="1:11" x14ac:dyDescent="0.25">
      <c r="A11" s="5" t="s">
        <v>26</v>
      </c>
      <c r="B11" s="5" t="s">
        <v>57</v>
      </c>
      <c r="C11" s="7">
        <v>0</v>
      </c>
      <c r="D11" s="1">
        <v>0</v>
      </c>
      <c r="E11" s="1">
        <v>0</v>
      </c>
      <c r="F11" s="4">
        <v>1</v>
      </c>
      <c r="H11" s="4">
        <f t="shared" si="0"/>
        <v>0</v>
      </c>
      <c r="I11" s="4">
        <f t="shared" si="1"/>
        <v>1</v>
      </c>
      <c r="J11" s="4">
        <f t="shared" si="2"/>
        <v>1</v>
      </c>
      <c r="K11" s="1">
        <f t="shared" si="3"/>
        <v>1</v>
      </c>
    </row>
    <row r="12" spans="1:11" x14ac:dyDescent="0.25">
      <c r="A12" s="1" t="s">
        <v>18</v>
      </c>
      <c r="B12" s="1" t="s">
        <v>58</v>
      </c>
      <c r="C12" s="8">
        <v>0</v>
      </c>
      <c r="D12" s="1">
        <v>1</v>
      </c>
      <c r="E12" s="1">
        <v>0</v>
      </c>
      <c r="F12" s="4">
        <v>0</v>
      </c>
      <c r="H12" s="4">
        <f t="shared" si="0"/>
        <v>1</v>
      </c>
      <c r="I12" s="4">
        <f t="shared" si="1"/>
        <v>1</v>
      </c>
      <c r="J12" s="4">
        <f t="shared" si="2"/>
        <v>0</v>
      </c>
      <c r="K12" s="1">
        <f t="shared" si="3"/>
        <v>1</v>
      </c>
    </row>
    <row r="13" spans="1:11" x14ac:dyDescent="0.25">
      <c r="A13" s="5" t="s">
        <v>27</v>
      </c>
      <c r="B13" s="5" t="s">
        <v>58</v>
      </c>
      <c r="C13" s="7">
        <v>0</v>
      </c>
      <c r="D13" s="1">
        <v>0</v>
      </c>
      <c r="E13" s="1">
        <v>0</v>
      </c>
      <c r="F13" s="4">
        <v>0</v>
      </c>
      <c r="H13" s="4">
        <f t="shared" si="0"/>
        <v>0</v>
      </c>
      <c r="I13" s="4">
        <f t="shared" si="1"/>
        <v>0</v>
      </c>
      <c r="J13" s="4">
        <f t="shared" si="2"/>
        <v>0</v>
      </c>
      <c r="K13" s="1">
        <f t="shared" si="3"/>
        <v>0</v>
      </c>
    </row>
    <row r="14" spans="1:11" x14ac:dyDescent="0.25">
      <c r="A14" s="5" t="s">
        <v>61</v>
      </c>
      <c r="B14" s="5" t="s">
        <v>58</v>
      </c>
      <c r="C14" s="7">
        <v>0</v>
      </c>
      <c r="D14" s="4">
        <v>1</v>
      </c>
      <c r="E14" s="4">
        <v>1</v>
      </c>
      <c r="F14" s="4">
        <v>1</v>
      </c>
      <c r="H14" s="4">
        <f t="shared" si="0"/>
        <v>2</v>
      </c>
      <c r="I14" s="4">
        <f t="shared" si="1"/>
        <v>2</v>
      </c>
      <c r="J14" s="4">
        <f t="shared" si="2"/>
        <v>2</v>
      </c>
      <c r="K14" s="1">
        <f t="shared" si="3"/>
        <v>3</v>
      </c>
    </row>
    <row r="15" spans="1:11" x14ac:dyDescent="0.25">
      <c r="A15" s="5" t="s">
        <v>7</v>
      </c>
      <c r="B15" s="5" t="s">
        <v>56</v>
      </c>
      <c r="C15" s="7">
        <v>1</v>
      </c>
      <c r="D15" s="1">
        <v>1</v>
      </c>
      <c r="E15" s="1">
        <v>1</v>
      </c>
      <c r="F15" s="4">
        <v>1</v>
      </c>
      <c r="H15" s="4">
        <f t="shared" si="0"/>
        <v>2</v>
      </c>
      <c r="I15" s="4">
        <f t="shared" si="1"/>
        <v>2</v>
      </c>
      <c r="J15" s="4">
        <f t="shared" si="2"/>
        <v>2</v>
      </c>
      <c r="K15" s="1">
        <f t="shared" si="3"/>
        <v>3</v>
      </c>
    </row>
    <row r="16" spans="1:11" x14ac:dyDescent="0.25">
      <c r="A16" s="5" t="s">
        <v>59</v>
      </c>
      <c r="B16" s="5" t="s">
        <v>56</v>
      </c>
      <c r="C16" s="7">
        <v>1</v>
      </c>
      <c r="D16" s="4">
        <v>1</v>
      </c>
      <c r="E16" s="4">
        <v>1</v>
      </c>
      <c r="F16" s="4">
        <v>1</v>
      </c>
      <c r="H16" s="4">
        <f t="shared" si="0"/>
        <v>2</v>
      </c>
      <c r="I16" s="4">
        <f t="shared" si="1"/>
        <v>2</v>
      </c>
      <c r="J16" s="4">
        <f t="shared" si="2"/>
        <v>2</v>
      </c>
      <c r="K16" s="1">
        <f t="shared" si="3"/>
        <v>3</v>
      </c>
    </row>
    <row r="17" spans="1:11" x14ac:dyDescent="0.25">
      <c r="A17" s="5" t="s">
        <v>22</v>
      </c>
      <c r="B17" s="5" t="s">
        <v>57</v>
      </c>
      <c r="C17" s="7">
        <v>0</v>
      </c>
      <c r="D17" s="1">
        <v>1</v>
      </c>
      <c r="E17" s="1">
        <v>0</v>
      </c>
      <c r="F17" s="4">
        <v>0</v>
      </c>
      <c r="H17" s="4">
        <f t="shared" si="0"/>
        <v>1</v>
      </c>
      <c r="I17" s="4">
        <f t="shared" si="1"/>
        <v>1</v>
      </c>
      <c r="J17" s="4">
        <f t="shared" si="2"/>
        <v>0</v>
      </c>
      <c r="K17" s="1">
        <f t="shared" si="3"/>
        <v>1</v>
      </c>
    </row>
    <row r="18" spans="1:11" x14ac:dyDescent="0.25">
      <c r="A18" s="5" t="s">
        <v>10</v>
      </c>
      <c r="B18" s="5" t="s">
        <v>57</v>
      </c>
      <c r="C18" s="7">
        <v>0</v>
      </c>
      <c r="D18" s="1">
        <v>1</v>
      </c>
      <c r="E18" s="1">
        <v>1</v>
      </c>
      <c r="F18" s="4">
        <v>1</v>
      </c>
      <c r="H18" s="4">
        <f t="shared" si="0"/>
        <v>2</v>
      </c>
      <c r="I18" s="4">
        <f t="shared" si="1"/>
        <v>2</v>
      </c>
      <c r="J18" s="4">
        <f t="shared" si="2"/>
        <v>2</v>
      </c>
      <c r="K18" s="1">
        <f t="shared" si="3"/>
        <v>3</v>
      </c>
    </row>
    <row r="19" spans="1:11" x14ac:dyDescent="0.25">
      <c r="A19" s="5" t="s">
        <v>11</v>
      </c>
      <c r="B19" s="5" t="s">
        <v>55</v>
      </c>
      <c r="C19" s="7">
        <v>1</v>
      </c>
      <c r="D19" s="1">
        <v>1</v>
      </c>
      <c r="E19" s="1">
        <v>1</v>
      </c>
      <c r="F19" s="4">
        <v>1</v>
      </c>
      <c r="H19" s="4">
        <f t="shared" si="0"/>
        <v>2</v>
      </c>
      <c r="I19" s="4">
        <f t="shared" si="1"/>
        <v>2</v>
      </c>
      <c r="J19" s="4">
        <f t="shared" si="2"/>
        <v>2</v>
      </c>
      <c r="K19" s="1">
        <f t="shared" si="3"/>
        <v>3</v>
      </c>
    </row>
    <row r="20" spans="1:11" x14ac:dyDescent="0.25">
      <c r="A20" s="5" t="s">
        <v>12</v>
      </c>
      <c r="B20" s="5" t="s">
        <v>55</v>
      </c>
      <c r="C20" s="7">
        <v>1</v>
      </c>
      <c r="D20" s="1">
        <v>1</v>
      </c>
      <c r="E20" s="1">
        <v>1</v>
      </c>
      <c r="F20" s="4">
        <v>1</v>
      </c>
      <c r="H20" s="4">
        <f t="shared" si="0"/>
        <v>2</v>
      </c>
      <c r="I20" s="4">
        <f t="shared" si="1"/>
        <v>2</v>
      </c>
      <c r="J20" s="4">
        <f t="shared" si="2"/>
        <v>2</v>
      </c>
      <c r="K20" s="1">
        <f t="shared" si="3"/>
        <v>3</v>
      </c>
    </row>
    <row r="22" spans="1:11" s="1" customFormat="1" x14ac:dyDescent="0.25">
      <c r="A22" s="1" t="s">
        <v>53</v>
      </c>
      <c r="C22" s="1">
        <f>SUM(C2:C20)</f>
        <v>9</v>
      </c>
      <c r="D22" s="1">
        <f t="shared" ref="D22:F22" si="4">SUM(D2:D20)</f>
        <v>16</v>
      </c>
      <c r="E22" s="1">
        <f t="shared" si="4"/>
        <v>11</v>
      </c>
      <c r="F22" s="1">
        <f t="shared" si="4"/>
        <v>13</v>
      </c>
      <c r="H22" s="1">
        <f t="shared" ref="H22:J22" si="5">COUNTIF(H2:H20, 2)</f>
        <v>11</v>
      </c>
      <c r="I22" s="1">
        <f t="shared" si="5"/>
        <v>11</v>
      </c>
      <c r="J22" s="1">
        <f t="shared" si="5"/>
        <v>10</v>
      </c>
      <c r="K22" s="1">
        <f>COUNTIF(K2:K20, 3)</f>
        <v>10</v>
      </c>
    </row>
  </sheetData>
  <pageMargins left="0.7" right="0.7" top="0.75" bottom="0.75" header="0.3" footer="0.3"/>
  <pageSetup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README</vt:lpstr>
      <vt:lpstr>Species presence_all ranges</vt:lpstr>
      <vt:lpstr>Species range check</vt:lpstr>
      <vt:lpstr>Spp w natural range all 3 sites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2019-01-13T16:32:48Z</dcterms:modified>
</cp:coreProperties>
</file>