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632/Desktop/Papers/2_Oligomeric state/2018_version3/Final versions/Source Data/FigureEV5/"/>
    </mc:Choice>
  </mc:AlternateContent>
  <xr:revisionPtr revIDLastSave="0" documentId="13_ncr:1_{D1BC3EB9-6C21-DF47-8FBB-14CC50053FD2}" xr6:coauthVersionLast="41" xr6:coauthVersionMax="41" xr10:uidLastSave="{00000000-0000-0000-0000-000000000000}"/>
  <bookViews>
    <workbookView xWindow="13360" yWindow="860" windowWidth="25040" windowHeight="17820" tabRatio="500" xr2:uid="{00000000-000D-0000-FFFF-FFFF00000000}"/>
  </bookViews>
  <sheets>
    <sheet name="FigEV5 A-C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" l="1"/>
  <c r="D37" i="2" s="1"/>
  <c r="C32" i="2"/>
  <c r="D32" i="2" s="1"/>
  <c r="G32" i="2"/>
  <c r="H32" i="2" s="1"/>
  <c r="G33" i="2"/>
  <c r="G34" i="2"/>
  <c r="G35" i="2"/>
  <c r="G36" i="2"/>
  <c r="H36" i="2" s="1"/>
  <c r="G37" i="2"/>
  <c r="G38" i="2"/>
  <c r="H38" i="2" s="1"/>
  <c r="G39" i="2"/>
  <c r="H39" i="2" s="1"/>
  <c r="G40" i="2"/>
  <c r="H40" i="2" s="1"/>
  <c r="G43" i="2"/>
  <c r="G44" i="2"/>
  <c r="G45" i="2"/>
  <c r="H45" i="2" s="1"/>
  <c r="G46" i="2"/>
  <c r="H46" i="2" s="1"/>
  <c r="G47" i="2"/>
  <c r="G48" i="2"/>
  <c r="H48" i="2" s="1"/>
  <c r="G49" i="2"/>
  <c r="H49" i="2" s="1"/>
  <c r="G50" i="2"/>
  <c r="H50" i="2" s="1"/>
  <c r="G51" i="2"/>
  <c r="G52" i="2"/>
  <c r="H52" i="2" s="1"/>
  <c r="H35" i="2"/>
  <c r="H44" i="2"/>
  <c r="G31" i="2"/>
  <c r="H43" i="2"/>
  <c r="H47" i="2"/>
  <c r="H51" i="2"/>
  <c r="H33" i="2"/>
  <c r="H34" i="2"/>
  <c r="H37" i="2"/>
  <c r="H31" i="2"/>
  <c r="C4" i="2" l="1"/>
  <c r="D4" i="2" s="1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31" i="2"/>
  <c r="D31" i="2"/>
  <c r="C33" i="2"/>
  <c r="D33" i="2"/>
  <c r="C34" i="2"/>
  <c r="D34" i="2"/>
  <c r="C35" i="2"/>
  <c r="D35" i="2"/>
  <c r="C36" i="2"/>
  <c r="D36" i="2"/>
  <c r="C38" i="2"/>
  <c r="D38" i="2"/>
  <c r="C39" i="2"/>
  <c r="D39" i="2"/>
  <c r="C40" i="2"/>
  <c r="D40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70" i="2"/>
  <c r="D70" i="2" s="1"/>
  <c r="C71" i="2"/>
  <c r="D71" i="2"/>
  <c r="C72" i="2"/>
  <c r="D72" i="2" s="1"/>
  <c r="C73" i="2"/>
  <c r="D73" i="2"/>
  <c r="C74" i="2"/>
  <c r="D74" i="2" s="1"/>
  <c r="C75" i="2"/>
  <c r="D75" i="2"/>
  <c r="C76" i="2"/>
  <c r="D76" i="2" s="1"/>
  <c r="C77" i="2"/>
  <c r="D77" i="2"/>
  <c r="C78" i="2"/>
  <c r="D78" i="2" s="1"/>
  <c r="C79" i="2"/>
  <c r="D79" i="2"/>
</calcChain>
</file>

<file path=xl/sharedStrings.xml><?xml version="1.0" encoding="utf-8"?>
<sst xmlns="http://schemas.openxmlformats.org/spreadsheetml/2006/main" count="44" uniqueCount="9">
  <si>
    <t>empty</t>
  </si>
  <si>
    <t>pH=Int7.4-Ext5.5</t>
  </si>
  <si>
    <t>pH=Int7.4-Ext6.4</t>
  </si>
  <si>
    <t>pmols</t>
  </si>
  <si>
    <t>nmols</t>
  </si>
  <si>
    <t>dpm</t>
  </si>
  <si>
    <t>pH=Int7.4-Ext7.4</t>
  </si>
  <si>
    <t>Mpc1/Mpc3</t>
  </si>
  <si>
    <t>Time 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</si>
</sst>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workbookViewId="0">
      <selection activeCell="A26" sqref="A26:XFD26"/>
    </sheetView>
  </sheetViews>
  <sheetFormatPr baseColWidth="10" defaultRowHeight="16" x14ac:dyDescent="0.2"/>
  <cols>
    <col min="1" max="1" width="15" style="3" bestFit="1" customWidth="1"/>
    <col min="2" max="5" width="10.83203125" style="3"/>
    <col min="6" max="6" width="15" style="3" bestFit="1" customWidth="1"/>
    <col min="7" max="16" width="10.83203125" style="3"/>
  </cols>
  <sheetData>
    <row r="1" spans="1:4" x14ac:dyDescent="0.2">
      <c r="A1" s="2" t="s">
        <v>6</v>
      </c>
      <c r="B1" s="2"/>
      <c r="C1" s="2"/>
      <c r="D1" s="2"/>
    </row>
    <row r="2" spans="1:4" x14ac:dyDescent="0.2">
      <c r="A2" s="2" t="s">
        <v>7</v>
      </c>
      <c r="B2" s="2"/>
      <c r="C2" s="2"/>
      <c r="D2" s="2"/>
    </row>
    <row r="3" spans="1:4" x14ac:dyDescent="0.2">
      <c r="A3" s="2" t="s">
        <v>8</v>
      </c>
      <c r="B3" s="2" t="s">
        <v>5</v>
      </c>
      <c r="C3" s="2" t="s">
        <v>4</v>
      </c>
      <c r="D3" s="2" t="s">
        <v>3</v>
      </c>
    </row>
    <row r="4" spans="1:4" x14ac:dyDescent="0.2">
      <c r="A4" s="4">
        <v>0</v>
      </c>
      <c r="B4" s="4">
        <v>400</v>
      </c>
      <c r="C4" s="3">
        <f t="shared" ref="C4:C13" si="0">(B4*30)/584258</f>
        <v>2.0538871525935459E-2</v>
      </c>
      <c r="D4" s="3">
        <f t="shared" ref="D4:D13" si="1">C4*1000</f>
        <v>20.538871525935459</v>
      </c>
    </row>
    <row r="5" spans="1:4" x14ac:dyDescent="0.2">
      <c r="A5" s="4">
        <v>5</v>
      </c>
      <c r="B5" s="4">
        <v>759</v>
      </c>
      <c r="C5" s="3">
        <f t="shared" si="0"/>
        <v>3.8972508720462533E-2</v>
      </c>
      <c r="D5" s="3">
        <f t="shared" si="1"/>
        <v>38.972508720462535</v>
      </c>
    </row>
    <row r="6" spans="1:4" x14ac:dyDescent="0.2">
      <c r="A6" s="4">
        <v>10</v>
      </c>
      <c r="B6" s="4">
        <v>656</v>
      </c>
      <c r="C6" s="3">
        <f t="shared" si="0"/>
        <v>3.3683749302534156E-2</v>
      </c>
      <c r="D6" s="3">
        <f t="shared" si="1"/>
        <v>33.683749302534153</v>
      </c>
    </row>
    <row r="7" spans="1:4" x14ac:dyDescent="0.2">
      <c r="A7" s="4">
        <v>20</v>
      </c>
      <c r="B7" s="4">
        <v>663</v>
      </c>
      <c r="C7" s="3">
        <f t="shared" si="0"/>
        <v>3.4043179554238023E-2</v>
      </c>
      <c r="D7" s="3">
        <f t="shared" si="1"/>
        <v>34.043179554238023</v>
      </c>
    </row>
    <row r="8" spans="1:4" x14ac:dyDescent="0.2">
      <c r="A8" s="4">
        <v>30</v>
      </c>
      <c r="B8" s="4">
        <v>598</v>
      </c>
      <c r="C8" s="3">
        <f t="shared" si="0"/>
        <v>3.0705612931273513E-2</v>
      </c>
      <c r="D8" s="3">
        <f t="shared" si="1"/>
        <v>30.705612931273514</v>
      </c>
    </row>
    <row r="9" spans="1:4" x14ac:dyDescent="0.2">
      <c r="A9" s="4">
        <v>0</v>
      </c>
      <c r="B9" s="4">
        <v>314</v>
      </c>
      <c r="C9" s="3">
        <f t="shared" si="0"/>
        <v>1.6123014147859337E-2</v>
      </c>
      <c r="D9" s="3">
        <f t="shared" si="1"/>
        <v>16.123014147859337</v>
      </c>
    </row>
    <row r="10" spans="1:4" x14ac:dyDescent="0.2">
      <c r="A10" s="4">
        <v>5</v>
      </c>
      <c r="B10" s="4">
        <v>878</v>
      </c>
      <c r="C10" s="3">
        <f t="shared" si="0"/>
        <v>4.5082822999428333E-2</v>
      </c>
      <c r="D10" s="3">
        <f t="shared" si="1"/>
        <v>45.08282299942833</v>
      </c>
    </row>
    <row r="11" spans="1:4" x14ac:dyDescent="0.2">
      <c r="A11" s="4">
        <v>10</v>
      </c>
      <c r="B11" s="4">
        <v>538</v>
      </c>
      <c r="C11" s="3">
        <f t="shared" si="0"/>
        <v>2.7624782202383194E-2</v>
      </c>
      <c r="D11" s="3">
        <f t="shared" si="1"/>
        <v>27.624782202383194</v>
      </c>
    </row>
    <row r="12" spans="1:4" x14ac:dyDescent="0.2">
      <c r="A12" s="4">
        <v>20</v>
      </c>
      <c r="B12" s="4">
        <v>599</v>
      </c>
      <c r="C12" s="3">
        <f t="shared" si="0"/>
        <v>3.0756960110088351E-2</v>
      </c>
      <c r="D12" s="3">
        <f t="shared" si="1"/>
        <v>30.75696011008835</v>
      </c>
    </row>
    <row r="13" spans="1:4" x14ac:dyDescent="0.2">
      <c r="A13" s="4">
        <v>30</v>
      </c>
      <c r="B13" s="4">
        <v>640</v>
      </c>
      <c r="C13" s="3">
        <f t="shared" si="0"/>
        <v>3.2862194441496739E-2</v>
      </c>
      <c r="D13" s="3">
        <f t="shared" si="1"/>
        <v>32.86219444149674</v>
      </c>
    </row>
    <row r="14" spans="1:4" x14ac:dyDescent="0.2">
      <c r="A14" s="1" t="s">
        <v>0</v>
      </c>
      <c r="B14" s="4"/>
    </row>
    <row r="15" spans="1:4" x14ac:dyDescent="0.2">
      <c r="A15" s="2" t="s">
        <v>8</v>
      </c>
      <c r="B15" s="2" t="s">
        <v>5</v>
      </c>
      <c r="C15" s="2" t="s">
        <v>4</v>
      </c>
      <c r="D15" s="2" t="s">
        <v>3</v>
      </c>
    </row>
    <row r="16" spans="1:4" x14ac:dyDescent="0.2">
      <c r="A16" s="4">
        <v>0</v>
      </c>
      <c r="B16" s="4">
        <v>339</v>
      </c>
      <c r="C16" s="3">
        <f t="shared" ref="C16:C25" si="2">(B16*30)/584258</f>
        <v>1.7406693618230301E-2</v>
      </c>
      <c r="D16" s="3">
        <f t="shared" ref="D16:D25" si="3">C16*1000</f>
        <v>17.4066936182303</v>
      </c>
    </row>
    <row r="17" spans="1:8" x14ac:dyDescent="0.2">
      <c r="A17" s="4">
        <v>5</v>
      </c>
      <c r="B17" s="4">
        <v>288</v>
      </c>
      <c r="C17" s="3">
        <f t="shared" si="2"/>
        <v>1.4787987498673532E-2</v>
      </c>
      <c r="D17" s="3">
        <f t="shared" si="3"/>
        <v>14.787987498673532</v>
      </c>
    </row>
    <row r="18" spans="1:8" x14ac:dyDescent="0.2">
      <c r="A18" s="4">
        <v>10</v>
      </c>
      <c r="B18" s="4">
        <v>283</v>
      </c>
      <c r="C18" s="3">
        <f t="shared" si="2"/>
        <v>1.4531251604599338E-2</v>
      </c>
      <c r="D18" s="3">
        <f t="shared" si="3"/>
        <v>14.531251604599337</v>
      </c>
    </row>
    <row r="19" spans="1:8" x14ac:dyDescent="0.2">
      <c r="A19" s="4">
        <v>20</v>
      </c>
      <c r="B19" s="4">
        <v>255</v>
      </c>
      <c r="C19" s="3">
        <f t="shared" si="2"/>
        <v>1.3093530597783856E-2</v>
      </c>
      <c r="D19" s="3">
        <f t="shared" si="3"/>
        <v>13.093530597783856</v>
      </c>
    </row>
    <row r="20" spans="1:8" x14ac:dyDescent="0.2">
      <c r="A20" s="4">
        <v>30</v>
      </c>
      <c r="B20" s="4">
        <v>283</v>
      </c>
      <c r="C20" s="3">
        <f t="shared" si="2"/>
        <v>1.4531251604599338E-2</v>
      </c>
      <c r="D20" s="3">
        <f t="shared" si="3"/>
        <v>14.531251604599337</v>
      </c>
    </row>
    <row r="21" spans="1:8" x14ac:dyDescent="0.2">
      <c r="A21" s="4">
        <v>0</v>
      </c>
      <c r="B21" s="4">
        <v>564</v>
      </c>
      <c r="C21" s="3">
        <f t="shared" si="2"/>
        <v>2.8959808851568999E-2</v>
      </c>
      <c r="D21" s="3">
        <f t="shared" si="3"/>
        <v>28.959808851569001</v>
      </c>
    </row>
    <row r="22" spans="1:8" x14ac:dyDescent="0.2">
      <c r="A22" s="4">
        <v>5</v>
      </c>
      <c r="B22" s="4">
        <v>252</v>
      </c>
      <c r="C22" s="3">
        <f t="shared" si="2"/>
        <v>1.293948906133934E-2</v>
      </c>
      <c r="D22" s="3">
        <f t="shared" si="3"/>
        <v>12.939489061339341</v>
      </c>
    </row>
    <row r="23" spans="1:8" x14ac:dyDescent="0.2">
      <c r="A23" s="4">
        <v>10</v>
      </c>
      <c r="B23" s="4">
        <v>258</v>
      </c>
      <c r="C23" s="3">
        <f t="shared" si="2"/>
        <v>1.3247572134228372E-2</v>
      </c>
      <c r="D23" s="3">
        <f t="shared" si="3"/>
        <v>13.247572134228372</v>
      </c>
    </row>
    <row r="24" spans="1:8" x14ac:dyDescent="0.2">
      <c r="A24" s="4">
        <v>20</v>
      </c>
      <c r="B24" s="4">
        <v>311</v>
      </c>
      <c r="C24" s="3">
        <f t="shared" si="2"/>
        <v>1.5968972611414819E-2</v>
      </c>
      <c r="D24" s="3">
        <f t="shared" si="3"/>
        <v>15.96897261141482</v>
      </c>
    </row>
    <row r="25" spans="1:8" x14ac:dyDescent="0.2">
      <c r="A25" s="4">
        <v>30</v>
      </c>
      <c r="B25" s="4">
        <v>373</v>
      </c>
      <c r="C25" s="3">
        <f t="shared" si="2"/>
        <v>1.9152497697934815E-2</v>
      </c>
      <c r="D25" s="3">
        <f t="shared" si="3"/>
        <v>19.152497697934816</v>
      </c>
    </row>
    <row r="26" spans="1:8" x14ac:dyDescent="0.2">
      <c r="A26" s="4"/>
      <c r="B26" s="4"/>
    </row>
    <row r="27" spans="1:8" x14ac:dyDescent="0.2">
      <c r="A27" s="4"/>
      <c r="B27" s="4"/>
    </row>
    <row r="28" spans="1:8" x14ac:dyDescent="0.2">
      <c r="A28" s="2" t="s">
        <v>2</v>
      </c>
      <c r="F28" s="2" t="s">
        <v>2</v>
      </c>
    </row>
    <row r="29" spans="1:8" x14ac:dyDescent="0.2">
      <c r="A29" s="2" t="s">
        <v>7</v>
      </c>
      <c r="E29" s="2" t="s">
        <v>7</v>
      </c>
      <c r="F29" s="2"/>
    </row>
    <row r="30" spans="1:8" x14ac:dyDescent="0.2">
      <c r="A30" s="2" t="s">
        <v>8</v>
      </c>
      <c r="B30" s="2" t="s">
        <v>5</v>
      </c>
      <c r="C30" s="2" t="s">
        <v>4</v>
      </c>
      <c r="D30" s="2" t="s">
        <v>3</v>
      </c>
      <c r="E30" s="2" t="s">
        <v>8</v>
      </c>
      <c r="F30" s="2" t="s">
        <v>5</v>
      </c>
      <c r="G30" s="2" t="s">
        <v>4</v>
      </c>
      <c r="H30" s="2" t="s">
        <v>3</v>
      </c>
    </row>
    <row r="31" spans="1:8" x14ac:dyDescent="0.2">
      <c r="A31" s="4">
        <v>0</v>
      </c>
      <c r="B31" s="4">
        <v>515</v>
      </c>
      <c r="C31" s="3">
        <f t="shared" ref="C31:C40" si="4">(B31*30)/587909</f>
        <v>2.6279577281518057E-2</v>
      </c>
      <c r="D31" s="3">
        <f t="shared" ref="D31:D40" si="5">C31*1000</f>
        <v>26.279577281518058</v>
      </c>
      <c r="F31" s="3">
        <v>314</v>
      </c>
      <c r="G31" s="3">
        <f>(F31*30)/364000</f>
        <v>2.5879120879120879E-2</v>
      </c>
      <c r="H31" s="3">
        <f>G31*1000</f>
        <v>25.87912087912088</v>
      </c>
    </row>
    <row r="32" spans="1:8" x14ac:dyDescent="0.2">
      <c r="A32" s="4">
        <v>5</v>
      </c>
      <c r="B32" s="4">
        <v>1305</v>
      </c>
      <c r="C32" s="3">
        <f t="shared" si="4"/>
        <v>6.6591938548312746E-2</v>
      </c>
      <c r="D32" s="3">
        <f t="shared" si="5"/>
        <v>66.59193854831274</v>
      </c>
      <c r="F32" s="3">
        <v>1487</v>
      </c>
      <c r="G32" s="3">
        <f t="shared" ref="G32:G52" si="6">(F32*30)/550000</f>
        <v>8.1109090909090908E-2</v>
      </c>
      <c r="H32" s="3">
        <f t="shared" ref="H32:H52" si="7">G32*1000</f>
        <v>81.109090909090909</v>
      </c>
    </row>
    <row r="33" spans="1:8" x14ac:dyDescent="0.2">
      <c r="A33" s="4">
        <v>10</v>
      </c>
      <c r="B33" s="4">
        <v>2291</v>
      </c>
      <c r="C33" s="3">
        <f t="shared" si="4"/>
        <v>0.1169058476737046</v>
      </c>
      <c r="D33" s="3">
        <f t="shared" si="5"/>
        <v>116.9058476737046</v>
      </c>
      <c r="F33" s="3">
        <v>2205</v>
      </c>
      <c r="G33" s="3">
        <f t="shared" si="6"/>
        <v>0.12027272727272727</v>
      </c>
      <c r="H33" s="3">
        <f t="shared" si="7"/>
        <v>120.27272727272727</v>
      </c>
    </row>
    <row r="34" spans="1:8" x14ac:dyDescent="0.2">
      <c r="A34" s="4">
        <v>20</v>
      </c>
      <c r="B34" s="4">
        <v>2747</v>
      </c>
      <c r="C34" s="3">
        <f t="shared" si="4"/>
        <v>0.14017475493656331</v>
      </c>
      <c r="D34" s="3">
        <f t="shared" si="5"/>
        <v>140.17475493656332</v>
      </c>
      <c r="F34" s="3">
        <v>2883</v>
      </c>
      <c r="G34" s="3">
        <f t="shared" si="6"/>
        <v>0.15725454545454545</v>
      </c>
      <c r="H34" s="3">
        <f t="shared" si="7"/>
        <v>157.25454545454545</v>
      </c>
    </row>
    <row r="35" spans="1:8" x14ac:dyDescent="0.2">
      <c r="A35" s="4">
        <v>30</v>
      </c>
      <c r="B35" s="4">
        <v>2423</v>
      </c>
      <c r="C35" s="3">
        <f t="shared" si="4"/>
        <v>0.12364158398663738</v>
      </c>
      <c r="D35" s="3">
        <f t="shared" si="5"/>
        <v>123.64158398663739</v>
      </c>
      <c r="F35" s="3">
        <v>3131</v>
      </c>
      <c r="G35" s="3">
        <f t="shared" si="6"/>
        <v>0.17078181818181817</v>
      </c>
      <c r="H35" s="3">
        <f t="shared" si="7"/>
        <v>170.78181818181818</v>
      </c>
    </row>
    <row r="36" spans="1:8" x14ac:dyDescent="0.2">
      <c r="A36" s="4">
        <v>0</v>
      </c>
      <c r="B36" s="4">
        <v>411</v>
      </c>
      <c r="C36" s="3">
        <f t="shared" si="4"/>
        <v>2.097263351981344E-2</v>
      </c>
      <c r="D36" s="3">
        <f t="shared" si="5"/>
        <v>20.972633519813439</v>
      </c>
      <c r="F36" s="3">
        <v>299</v>
      </c>
      <c r="G36" s="3">
        <f t="shared" si="6"/>
        <v>1.6309090909090908E-2</v>
      </c>
      <c r="H36" s="3">
        <f t="shared" si="7"/>
        <v>16.309090909090909</v>
      </c>
    </row>
    <row r="37" spans="1:8" x14ac:dyDescent="0.2">
      <c r="A37" s="4">
        <v>5</v>
      </c>
      <c r="B37" s="4">
        <v>2011</v>
      </c>
      <c r="C37" s="3">
        <f t="shared" si="4"/>
        <v>0.10261792216142294</v>
      </c>
      <c r="D37" s="3">
        <f t="shared" si="5"/>
        <v>102.61792216142294</v>
      </c>
      <c r="F37" s="3">
        <v>1522</v>
      </c>
      <c r="G37" s="3">
        <f t="shared" si="6"/>
        <v>8.3018181818181824E-2</v>
      </c>
      <c r="H37" s="3">
        <f t="shared" si="7"/>
        <v>83.01818181818183</v>
      </c>
    </row>
    <row r="38" spans="1:8" x14ac:dyDescent="0.2">
      <c r="A38" s="4">
        <v>10</v>
      </c>
      <c r="B38" s="4">
        <v>2675</v>
      </c>
      <c r="C38" s="3">
        <f t="shared" si="4"/>
        <v>0.13650071694769089</v>
      </c>
      <c r="D38" s="3">
        <f t="shared" si="5"/>
        <v>136.5007169476909</v>
      </c>
      <c r="F38" s="3">
        <v>2426</v>
      </c>
      <c r="G38" s="3">
        <f t="shared" si="6"/>
        <v>0.13232727272727274</v>
      </c>
      <c r="H38" s="3">
        <f t="shared" si="7"/>
        <v>132.32727272727274</v>
      </c>
    </row>
    <row r="39" spans="1:8" x14ac:dyDescent="0.2">
      <c r="A39" s="4">
        <v>20</v>
      </c>
      <c r="B39" s="4">
        <v>3288</v>
      </c>
      <c r="C39" s="3">
        <f t="shared" si="4"/>
        <v>0.16778106815850752</v>
      </c>
      <c r="D39" s="3">
        <f t="shared" si="5"/>
        <v>167.78106815850751</v>
      </c>
      <c r="F39" s="3">
        <v>3228</v>
      </c>
      <c r="G39" s="3">
        <f t="shared" si="6"/>
        <v>0.17607272727272727</v>
      </c>
      <c r="H39" s="3">
        <f t="shared" si="7"/>
        <v>176.07272727272726</v>
      </c>
    </row>
    <row r="40" spans="1:8" x14ac:dyDescent="0.2">
      <c r="A40" s="4">
        <v>30</v>
      </c>
      <c r="B40" s="4">
        <v>3319</v>
      </c>
      <c r="C40" s="3">
        <f t="shared" si="4"/>
        <v>0.1693629456259387</v>
      </c>
      <c r="D40" s="3">
        <f t="shared" si="5"/>
        <v>169.36294562593869</v>
      </c>
      <c r="F40" s="3">
        <v>2877</v>
      </c>
      <c r="G40" s="3">
        <f t="shared" si="6"/>
        <v>0.15692727272727272</v>
      </c>
      <c r="H40" s="3">
        <f t="shared" si="7"/>
        <v>156.92727272727271</v>
      </c>
    </row>
    <row r="41" spans="1:8" x14ac:dyDescent="0.2">
      <c r="A41" s="1" t="s">
        <v>0</v>
      </c>
      <c r="B41" s="4"/>
      <c r="E41" s="1" t="s">
        <v>0</v>
      </c>
    </row>
    <row r="42" spans="1:8" x14ac:dyDescent="0.2">
      <c r="A42" s="2" t="s">
        <v>8</v>
      </c>
      <c r="B42" s="2" t="s">
        <v>5</v>
      </c>
      <c r="C42" s="2" t="s">
        <v>4</v>
      </c>
      <c r="D42" s="2" t="s">
        <v>3</v>
      </c>
      <c r="E42" s="2" t="s">
        <v>8</v>
      </c>
      <c r="F42" s="2" t="s">
        <v>5</v>
      </c>
      <c r="G42" s="2" t="s">
        <v>4</v>
      </c>
      <c r="H42" s="2" t="s">
        <v>3</v>
      </c>
    </row>
    <row r="43" spans="1:8" x14ac:dyDescent="0.2">
      <c r="A43" s="4">
        <v>0</v>
      </c>
      <c r="B43" s="4">
        <v>277</v>
      </c>
      <c r="C43" s="3">
        <f t="shared" ref="C43:C52" si="8">(B43*30)/587909</f>
        <v>1.4134840596078644E-2</v>
      </c>
      <c r="D43" s="3">
        <f t="shared" ref="D43:D52" si="9">C43*1000</f>
        <v>14.134840596078645</v>
      </c>
      <c r="F43" s="3">
        <v>121</v>
      </c>
      <c r="G43" s="3">
        <f t="shared" si="6"/>
        <v>6.6E-3</v>
      </c>
      <c r="H43" s="3">
        <f t="shared" si="7"/>
        <v>6.6</v>
      </c>
    </row>
    <row r="44" spans="1:8" x14ac:dyDescent="0.2">
      <c r="A44" s="4">
        <v>5</v>
      </c>
      <c r="B44" s="4">
        <v>393</v>
      </c>
      <c r="C44" s="3">
        <f t="shared" si="8"/>
        <v>2.0054124022595335E-2</v>
      </c>
      <c r="D44" s="3">
        <f t="shared" si="9"/>
        <v>20.054124022595335</v>
      </c>
      <c r="F44" s="3">
        <v>259</v>
      </c>
      <c r="G44" s="3">
        <f t="shared" si="6"/>
        <v>1.4127272727272728E-2</v>
      </c>
      <c r="H44" s="3">
        <f t="shared" si="7"/>
        <v>14.127272727272729</v>
      </c>
    </row>
    <row r="45" spans="1:8" x14ac:dyDescent="0.2">
      <c r="A45" s="4">
        <v>10</v>
      </c>
      <c r="B45" s="4">
        <v>513</v>
      </c>
      <c r="C45" s="3">
        <f t="shared" si="8"/>
        <v>2.6177520670716044E-2</v>
      </c>
      <c r="D45" s="3">
        <f t="shared" si="9"/>
        <v>26.177520670716046</v>
      </c>
      <c r="F45" s="3">
        <v>260</v>
      </c>
      <c r="G45" s="3">
        <f t="shared" si="6"/>
        <v>1.4181818181818183E-2</v>
      </c>
      <c r="H45" s="3">
        <f t="shared" si="7"/>
        <v>14.181818181818183</v>
      </c>
    </row>
    <row r="46" spans="1:8" x14ac:dyDescent="0.2">
      <c r="A46" s="4">
        <v>20</v>
      </c>
      <c r="B46" s="4">
        <v>710</v>
      </c>
      <c r="C46" s="3">
        <f t="shared" si="8"/>
        <v>3.6230096834714218E-2</v>
      </c>
      <c r="D46" s="3">
        <f t="shared" si="9"/>
        <v>36.230096834714217</v>
      </c>
      <c r="F46" s="3">
        <v>495</v>
      </c>
      <c r="G46" s="3">
        <f t="shared" si="6"/>
        <v>2.7E-2</v>
      </c>
      <c r="H46" s="3">
        <f t="shared" si="7"/>
        <v>27</v>
      </c>
    </row>
    <row r="47" spans="1:8" x14ac:dyDescent="0.2">
      <c r="A47" s="4">
        <v>30</v>
      </c>
      <c r="B47" s="4">
        <v>1033</v>
      </c>
      <c r="C47" s="3">
        <f t="shared" si="8"/>
        <v>5.2712239479239135E-2</v>
      </c>
      <c r="D47" s="3">
        <f t="shared" si="9"/>
        <v>52.712239479239138</v>
      </c>
      <c r="F47" s="3">
        <v>570</v>
      </c>
      <c r="G47" s="3">
        <f t="shared" si="6"/>
        <v>3.1090909090909089E-2</v>
      </c>
      <c r="H47" s="3">
        <f t="shared" si="7"/>
        <v>31.09090909090909</v>
      </c>
    </row>
    <row r="48" spans="1:8" x14ac:dyDescent="0.2">
      <c r="A48" s="4">
        <v>0</v>
      </c>
      <c r="B48" s="4">
        <v>356</v>
      </c>
      <c r="C48" s="3">
        <f t="shared" si="8"/>
        <v>1.8166076722758114E-2</v>
      </c>
      <c r="D48" s="3">
        <f t="shared" si="9"/>
        <v>18.166076722758113</v>
      </c>
      <c r="F48" s="3">
        <v>249</v>
      </c>
      <c r="G48" s="3">
        <f t="shared" si="6"/>
        <v>1.3581818181818181E-2</v>
      </c>
      <c r="H48" s="3">
        <f t="shared" si="7"/>
        <v>13.58181818181818</v>
      </c>
    </row>
    <row r="49" spans="1:8" x14ac:dyDescent="0.2">
      <c r="A49" s="4">
        <v>5</v>
      </c>
      <c r="B49" s="4">
        <v>328</v>
      </c>
      <c r="C49" s="3">
        <f t="shared" si="8"/>
        <v>1.6737284171529948E-2</v>
      </c>
      <c r="D49" s="3">
        <f t="shared" si="9"/>
        <v>16.737284171529947</v>
      </c>
      <c r="F49" s="3">
        <v>268</v>
      </c>
      <c r="G49" s="3">
        <f t="shared" si="6"/>
        <v>1.4618181818181818E-2</v>
      </c>
      <c r="H49" s="3">
        <f t="shared" si="7"/>
        <v>14.618181818181819</v>
      </c>
    </row>
    <row r="50" spans="1:8" x14ac:dyDescent="0.2">
      <c r="A50" s="4">
        <v>10</v>
      </c>
      <c r="B50" s="4">
        <v>558</v>
      </c>
      <c r="C50" s="3">
        <f t="shared" si="8"/>
        <v>2.8473794413761314E-2</v>
      </c>
      <c r="D50" s="3">
        <f t="shared" si="9"/>
        <v>28.473794413761315</v>
      </c>
      <c r="F50" s="3">
        <v>221</v>
      </c>
      <c r="G50" s="3">
        <f t="shared" si="6"/>
        <v>1.2054545454545455E-2</v>
      </c>
      <c r="H50" s="3">
        <f t="shared" si="7"/>
        <v>12.054545454545455</v>
      </c>
    </row>
    <row r="51" spans="1:8" x14ac:dyDescent="0.2">
      <c r="A51" s="4">
        <v>20</v>
      </c>
      <c r="B51" s="4">
        <v>817</v>
      </c>
      <c r="C51" s="3">
        <f t="shared" si="8"/>
        <v>4.1690125512621849E-2</v>
      </c>
      <c r="D51" s="3">
        <f t="shared" si="9"/>
        <v>41.690125512621847</v>
      </c>
      <c r="F51" s="3">
        <v>381</v>
      </c>
      <c r="G51" s="3">
        <f t="shared" si="6"/>
        <v>2.0781818181818183E-2</v>
      </c>
      <c r="H51" s="3">
        <f t="shared" si="7"/>
        <v>20.781818181818181</v>
      </c>
    </row>
    <row r="52" spans="1:8" x14ac:dyDescent="0.2">
      <c r="A52" s="4">
        <v>30</v>
      </c>
      <c r="B52" s="4">
        <v>919</v>
      </c>
      <c r="C52" s="3">
        <f t="shared" si="8"/>
        <v>4.6895012663524457E-2</v>
      </c>
      <c r="D52" s="3">
        <f t="shared" si="9"/>
        <v>46.895012663524454</v>
      </c>
      <c r="F52" s="3">
        <v>602</v>
      </c>
      <c r="G52" s="3">
        <f t="shared" si="6"/>
        <v>3.2836363636363636E-2</v>
      </c>
      <c r="H52" s="3">
        <f t="shared" si="7"/>
        <v>32.836363636363636</v>
      </c>
    </row>
    <row r="53" spans="1:8" x14ac:dyDescent="0.2">
      <c r="A53" s="4"/>
      <c r="B53" s="4"/>
    </row>
    <row r="54" spans="1:8" x14ac:dyDescent="0.2">
      <c r="A54" s="4"/>
      <c r="B54" s="4"/>
    </row>
    <row r="55" spans="1:8" x14ac:dyDescent="0.2">
      <c r="A55" s="2" t="s">
        <v>1</v>
      </c>
    </row>
    <row r="56" spans="1:8" x14ac:dyDescent="0.2">
      <c r="A56" s="2" t="s">
        <v>7</v>
      </c>
    </row>
    <row r="57" spans="1:8" x14ac:dyDescent="0.2">
      <c r="A57" s="2" t="s">
        <v>8</v>
      </c>
      <c r="B57" s="2" t="s">
        <v>5</v>
      </c>
      <c r="C57" s="2" t="s">
        <v>4</v>
      </c>
      <c r="D57" s="2" t="s">
        <v>3</v>
      </c>
    </row>
    <row r="58" spans="1:8" x14ac:dyDescent="0.2">
      <c r="A58" s="4">
        <v>0</v>
      </c>
      <c r="B58" s="4">
        <v>559</v>
      </c>
      <c r="C58" s="3">
        <f t="shared" ref="C58:C67" si="10">(B58*30)/581728</f>
        <v>2.8827905825402938E-2</v>
      </c>
      <c r="D58" s="3">
        <f t="shared" ref="D58:D67" si="11">C58*1000</f>
        <v>28.827905825402937</v>
      </c>
    </row>
    <row r="59" spans="1:8" x14ac:dyDescent="0.2">
      <c r="A59" s="4">
        <v>5</v>
      </c>
      <c r="B59" s="4">
        <v>3302</v>
      </c>
      <c r="C59" s="3">
        <f t="shared" si="10"/>
        <v>0.17028576929424061</v>
      </c>
      <c r="D59" s="3">
        <f t="shared" si="11"/>
        <v>170.28576929424059</v>
      </c>
    </row>
    <row r="60" spans="1:8" x14ac:dyDescent="0.2">
      <c r="A60" s="4">
        <v>10</v>
      </c>
      <c r="B60" s="4">
        <v>4694</v>
      </c>
      <c r="C60" s="3">
        <f t="shared" si="10"/>
        <v>0.24207189614390232</v>
      </c>
      <c r="D60" s="3">
        <f t="shared" si="11"/>
        <v>242.07189614390231</v>
      </c>
    </row>
    <row r="61" spans="1:8" x14ac:dyDescent="0.2">
      <c r="A61" s="4">
        <v>20</v>
      </c>
      <c r="B61" s="4">
        <v>5580</v>
      </c>
      <c r="C61" s="3">
        <f t="shared" si="10"/>
        <v>0.28776335331976455</v>
      </c>
      <c r="D61" s="3">
        <f t="shared" si="11"/>
        <v>287.76335331976452</v>
      </c>
    </row>
    <row r="62" spans="1:8" x14ac:dyDescent="0.2">
      <c r="A62" s="4">
        <v>30</v>
      </c>
      <c r="B62" s="4">
        <v>4734</v>
      </c>
      <c r="C62" s="3">
        <f t="shared" si="10"/>
        <v>0.24413471588096156</v>
      </c>
      <c r="D62" s="3">
        <f t="shared" si="11"/>
        <v>244.13471588096155</v>
      </c>
    </row>
    <row r="63" spans="1:8" x14ac:dyDescent="0.2">
      <c r="A63" s="4">
        <v>0</v>
      </c>
      <c r="B63" s="4">
        <v>509</v>
      </c>
      <c r="C63" s="3">
        <f t="shared" si="10"/>
        <v>2.6249381154078884E-2</v>
      </c>
      <c r="D63" s="3">
        <f t="shared" si="11"/>
        <v>26.249381154078883</v>
      </c>
    </row>
    <row r="64" spans="1:8" x14ac:dyDescent="0.2">
      <c r="A64" s="4">
        <v>5</v>
      </c>
      <c r="B64" s="4">
        <v>3127</v>
      </c>
      <c r="C64" s="3">
        <f t="shared" si="10"/>
        <v>0.16126093294460642</v>
      </c>
      <c r="D64" s="3">
        <f t="shared" si="11"/>
        <v>161.26093294460642</v>
      </c>
    </row>
    <row r="65" spans="1:10" x14ac:dyDescent="0.2">
      <c r="A65" s="4">
        <v>10</v>
      </c>
      <c r="B65" s="4">
        <v>4813</v>
      </c>
      <c r="C65" s="3">
        <f t="shared" si="10"/>
        <v>0.24820878486165357</v>
      </c>
      <c r="D65" s="3">
        <f t="shared" si="11"/>
        <v>248.20878486165358</v>
      </c>
      <c r="H65" s="4"/>
      <c r="I65" s="4"/>
      <c r="J65" s="4"/>
    </row>
    <row r="66" spans="1:10" x14ac:dyDescent="0.2">
      <c r="A66" s="4">
        <v>20</v>
      </c>
      <c r="B66" s="4">
        <v>5082</v>
      </c>
      <c r="C66" s="3">
        <f t="shared" si="10"/>
        <v>0.26208124759337698</v>
      </c>
      <c r="D66" s="3">
        <f t="shared" si="11"/>
        <v>262.08124759337699</v>
      </c>
      <c r="H66" s="4"/>
      <c r="I66" s="4"/>
      <c r="J66" s="4"/>
    </row>
    <row r="67" spans="1:10" x14ac:dyDescent="0.2">
      <c r="A67" s="4">
        <v>30</v>
      </c>
      <c r="B67" s="4">
        <v>3829</v>
      </c>
      <c r="C67" s="3">
        <f t="shared" si="10"/>
        <v>0.19746341932999614</v>
      </c>
      <c r="D67" s="3">
        <f t="shared" si="11"/>
        <v>197.46341932999616</v>
      </c>
      <c r="H67" s="4"/>
      <c r="I67" s="4"/>
      <c r="J67" s="4"/>
    </row>
    <row r="68" spans="1:10" x14ac:dyDescent="0.2">
      <c r="A68" s="1" t="s">
        <v>0</v>
      </c>
      <c r="B68" s="4"/>
      <c r="H68" s="4"/>
      <c r="I68" s="4"/>
      <c r="J68" s="4"/>
    </row>
    <row r="69" spans="1:10" x14ac:dyDescent="0.2">
      <c r="A69" s="2" t="s">
        <v>8</v>
      </c>
      <c r="B69" s="2" t="s">
        <v>5</v>
      </c>
      <c r="C69" s="2" t="s">
        <v>4</v>
      </c>
      <c r="D69" s="2" t="s">
        <v>3</v>
      </c>
      <c r="H69" s="4"/>
      <c r="I69" s="4"/>
      <c r="J69" s="4"/>
    </row>
    <row r="70" spans="1:10" x14ac:dyDescent="0.2">
      <c r="A70" s="4">
        <v>0</v>
      </c>
      <c r="B70" s="4">
        <v>315</v>
      </c>
      <c r="C70" s="3">
        <f t="shared" ref="C70:C79" si="12">(B70*30)/581728</f>
        <v>1.6244705429341547E-2</v>
      </c>
      <c r="D70" s="3">
        <f t="shared" ref="D70:D79" si="13">C70*1000</f>
        <v>16.244705429341547</v>
      </c>
      <c r="H70" s="4"/>
      <c r="I70" s="4"/>
      <c r="J70" s="4"/>
    </row>
    <row r="71" spans="1:10" x14ac:dyDescent="0.2">
      <c r="A71" s="4">
        <v>5</v>
      </c>
      <c r="B71" s="4">
        <v>1003</v>
      </c>
      <c r="C71" s="3">
        <f t="shared" si="12"/>
        <v>5.1725204906760545E-2</v>
      </c>
      <c r="D71" s="3">
        <f t="shared" si="13"/>
        <v>51.725204906760545</v>
      </c>
      <c r="H71" s="4"/>
      <c r="I71" s="4"/>
      <c r="J71" s="4"/>
    </row>
    <row r="72" spans="1:10" x14ac:dyDescent="0.2">
      <c r="A72" s="4">
        <v>10</v>
      </c>
      <c r="B72" s="4">
        <v>2451</v>
      </c>
      <c r="C72" s="3">
        <f t="shared" si="12"/>
        <v>0.1263992793883052</v>
      </c>
      <c r="D72" s="3">
        <f t="shared" si="13"/>
        <v>126.3992793883052</v>
      </c>
    </row>
    <row r="73" spans="1:10" x14ac:dyDescent="0.2">
      <c r="A73" s="4">
        <v>20</v>
      </c>
      <c r="B73" s="4">
        <v>4741</v>
      </c>
      <c r="C73" s="3">
        <f t="shared" si="12"/>
        <v>0.24449570933494691</v>
      </c>
      <c r="D73" s="3">
        <f t="shared" si="13"/>
        <v>244.49570933494692</v>
      </c>
    </row>
    <row r="74" spans="1:10" x14ac:dyDescent="0.2">
      <c r="A74" s="4">
        <v>30</v>
      </c>
      <c r="B74" s="4">
        <v>5964</v>
      </c>
      <c r="C74" s="3">
        <f t="shared" si="12"/>
        <v>0.30756642279553331</v>
      </c>
      <c r="D74" s="3">
        <f t="shared" si="13"/>
        <v>307.5664227955333</v>
      </c>
    </row>
    <row r="75" spans="1:10" x14ac:dyDescent="0.2">
      <c r="A75" s="4">
        <v>0</v>
      </c>
      <c r="B75" s="4">
        <v>377</v>
      </c>
      <c r="C75" s="3">
        <f t="shared" si="12"/>
        <v>1.9442076021783376E-2</v>
      </c>
      <c r="D75" s="3">
        <f t="shared" si="13"/>
        <v>19.442076021783375</v>
      </c>
    </row>
    <row r="76" spans="1:10" x14ac:dyDescent="0.2">
      <c r="A76" s="4">
        <v>5</v>
      </c>
      <c r="B76" s="4">
        <v>942</v>
      </c>
      <c r="C76" s="3">
        <f t="shared" si="12"/>
        <v>4.8579404807745204E-2</v>
      </c>
      <c r="D76" s="3">
        <f t="shared" si="13"/>
        <v>48.579404807745206</v>
      </c>
    </row>
    <row r="77" spans="1:10" x14ac:dyDescent="0.2">
      <c r="A77" s="4">
        <v>10</v>
      </c>
      <c r="B77" s="4">
        <v>2130</v>
      </c>
      <c r="C77" s="3">
        <f t="shared" si="12"/>
        <v>0.10984515099840475</v>
      </c>
      <c r="D77" s="3">
        <f t="shared" si="13"/>
        <v>109.84515099840475</v>
      </c>
    </row>
    <row r="78" spans="1:10" x14ac:dyDescent="0.2">
      <c r="A78" s="4">
        <v>20</v>
      </c>
      <c r="B78" s="4">
        <v>3966</v>
      </c>
      <c r="C78" s="3">
        <f t="shared" si="12"/>
        <v>0.20452857692942406</v>
      </c>
      <c r="D78" s="3">
        <f t="shared" si="13"/>
        <v>204.52857692942405</v>
      </c>
    </row>
    <row r="79" spans="1:10" x14ac:dyDescent="0.2">
      <c r="A79" s="4">
        <v>30</v>
      </c>
      <c r="B79" s="4">
        <v>5378</v>
      </c>
      <c r="C79" s="3">
        <f t="shared" si="12"/>
        <v>0.27734611364761536</v>
      </c>
      <c r="D79" s="3">
        <f t="shared" si="13"/>
        <v>277.34611364761537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FigEV5 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Roula</dc:creator>
  <cp:lastModifiedBy>Microsoft Office User</cp:lastModifiedBy>
  <dcterms:created xsi:type="dcterms:W3CDTF">2018-09-11T16:37:59Z</dcterms:created>
  <dcterms:modified xsi:type="dcterms:W3CDTF">2019-03-13T12:44:52Z</dcterms:modified>
</cp:coreProperties>
</file>