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00" yWindow="0" windowWidth="33280" windowHeight="18020" tabRatio="500"/>
  </bookViews>
  <sheets>
    <sheet name="Sheet1" sheetId="1" r:id="rId1"/>
    <sheet name="Sheet2" sheetId="2" r:id="rId2"/>
  </sheets>
  <definedNames>
    <definedName name="table" localSheetId="0">Sheet1!$A$2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" l="1"/>
  <c r="X11" i="1"/>
  <c r="U11" i="1"/>
  <c r="V11" i="1"/>
  <c r="W11" i="1"/>
  <c r="E95" i="1"/>
  <c r="D95" i="1"/>
</calcChain>
</file>

<file path=xl/sharedStrings.xml><?xml version="1.0" encoding="utf-8"?>
<sst xmlns="http://schemas.openxmlformats.org/spreadsheetml/2006/main" count="773" uniqueCount="413">
  <si>
    <t>Gene Ontology term</t>
  </si>
  <si>
    <t>Cluster frequency</t>
  </si>
  <si>
    <t>Genome frequency</t>
  </si>
  <si>
    <t>Corrected</t>
  </si>
  <si>
    <t>P-value</t>
  </si>
  <si>
    <t>FDR</t>
  </si>
  <si>
    <t>Positives</t>
  </si>
  <si>
    <t>Genes annotated to the term</t>
  </si>
  <si>
    <t>cellular response to oxidative stress</t>
  </si>
  <si>
    <t>11 of 92 genes, 12.0%</t>
  </si>
  <si>
    <t>72 of 3971 genes, 1.8%</t>
  </si>
  <si>
    <t>YGR209C, YLR109W, YPL059W, YKR066C, YLR043C, YBL064C, YKL056C, YDL166C, YBL055C, YCL035C, YJR104C</t>
  </si>
  <si>
    <t>response to oxidative stress</t>
  </si>
  <si>
    <t>77 of 3971 genes, 1.9%</t>
  </si>
  <si>
    <t>single-organism metabolic process</t>
  </si>
  <si>
    <t>43 of 92 genes, 46.7%</t>
  </si>
  <si>
    <t>1008 of 3971 genes, 25.4%</t>
  </si>
  <si>
    <t>YEL038W, YOR317W, YMR311C, YLR109W, YJR105W, YKR076W, YML022W, YNL281W, YCL035C, YPR118W, YPL170W, YKR043C, YGR209C, YPL117C, YBR109C, YLR043C, YGR208W, YNL141W, YCR053W, YBL064C, YCL026C-B, YFL045C, YFL047W, YER062C, YOL023W, YLR231C, YPR069C, YJR104C, YJR070C, YLR146C, YDR400W, YHR201C, YMR008C, YGR234W, YEL047C, YLR285W, YKR066C, YIL145C, YDL106C, YOR323C, YNL135C, YDL125C, YPL273W</t>
  </si>
  <si>
    <t>cellular modified amino acid metabolic process</t>
  </si>
  <si>
    <t>9 of 92 genes, 9.8%</t>
  </si>
  <si>
    <t>66 of 3971 genes, 1.7%</t>
  </si>
  <si>
    <t>YLR231C, YEL038W, YPL273W, YPR069C, YIL145C, YJR070C, YPR118W, YLR146C, YKR076W</t>
  </si>
  <si>
    <t xml:space="preserve">YBL055C </t>
  </si>
  <si>
    <t xml:space="preserve">YBL064C </t>
  </si>
  <si>
    <t xml:space="preserve">PRX1 </t>
  </si>
  <si>
    <t xml:space="preserve">YBR109C </t>
  </si>
  <si>
    <t xml:space="preserve">CMD1 </t>
  </si>
  <si>
    <t xml:space="preserve">YBR111C </t>
  </si>
  <si>
    <t xml:space="preserve">YSA1 </t>
  </si>
  <si>
    <t xml:space="preserve">YBR164C </t>
  </si>
  <si>
    <t xml:space="preserve">ARL1 </t>
  </si>
  <si>
    <t xml:space="preserve">YCL035C </t>
  </si>
  <si>
    <t xml:space="preserve">GRX1 </t>
  </si>
  <si>
    <t xml:space="preserve">YCL057W </t>
  </si>
  <si>
    <t xml:space="preserve">PRD1 </t>
  </si>
  <si>
    <t xml:space="preserve">YCR051W </t>
  </si>
  <si>
    <t xml:space="preserve">YCR053W </t>
  </si>
  <si>
    <t xml:space="preserve">THR4 </t>
  </si>
  <si>
    <t xml:space="preserve">YEL038W </t>
  </si>
  <si>
    <t xml:space="preserve">UTR4 </t>
  </si>
  <si>
    <t xml:space="preserve">YEL047C </t>
  </si>
  <si>
    <t xml:space="preserve">FRD1 </t>
  </si>
  <si>
    <t xml:space="preserve">YER034W </t>
  </si>
  <si>
    <t xml:space="preserve">YER057C </t>
  </si>
  <si>
    <t xml:space="preserve">HMF1 </t>
  </si>
  <si>
    <t xml:space="preserve">YER062C </t>
  </si>
  <si>
    <t xml:space="preserve">HOR2 </t>
  </si>
  <si>
    <t xml:space="preserve">YHR201C </t>
  </si>
  <si>
    <t xml:space="preserve">PPX1 </t>
  </si>
  <si>
    <t xml:space="preserve">YIL064W </t>
  </si>
  <si>
    <t xml:space="preserve">SEE1 </t>
  </si>
  <si>
    <t xml:space="preserve">YIL110W </t>
  </si>
  <si>
    <t xml:space="preserve">HPM1 </t>
  </si>
  <si>
    <t xml:space="preserve">YIL145C </t>
  </si>
  <si>
    <t xml:space="preserve">PAN6 </t>
  </si>
  <si>
    <t xml:space="preserve">YKL056C </t>
  </si>
  <si>
    <t xml:space="preserve">TMA19 </t>
  </si>
  <si>
    <t xml:space="preserve">YKL117W </t>
  </si>
  <si>
    <t xml:space="preserve">SBA1 </t>
  </si>
  <si>
    <t xml:space="preserve">YKL155C </t>
  </si>
  <si>
    <t xml:space="preserve">RSM22 </t>
  </si>
  <si>
    <t xml:space="preserve">YKL196C </t>
  </si>
  <si>
    <t xml:space="preserve">YKT6 </t>
  </si>
  <si>
    <t xml:space="preserve">YKR043C </t>
  </si>
  <si>
    <t xml:space="preserve">SHB17 </t>
  </si>
  <si>
    <t xml:space="preserve">YKR066C </t>
  </si>
  <si>
    <t xml:space="preserve">CCP1 </t>
  </si>
  <si>
    <t xml:space="preserve">YKR068C </t>
  </si>
  <si>
    <t xml:space="preserve">BET3 </t>
  </si>
  <si>
    <t xml:space="preserve">YKR074W </t>
  </si>
  <si>
    <t xml:space="preserve">AIM29 </t>
  </si>
  <si>
    <t xml:space="preserve">YKR076W </t>
  </si>
  <si>
    <t xml:space="preserve">ECM4 </t>
  </si>
  <si>
    <t xml:space="preserve">YFL047W </t>
  </si>
  <si>
    <t xml:space="preserve">RGD2 </t>
  </si>
  <si>
    <t xml:space="preserve">YFL045C </t>
  </si>
  <si>
    <t xml:space="preserve">SEC53 </t>
  </si>
  <si>
    <t xml:space="preserve">YDL106C </t>
  </si>
  <si>
    <t xml:space="preserve">PHO2 </t>
  </si>
  <si>
    <t xml:space="preserve">YDL125C </t>
  </si>
  <si>
    <t xml:space="preserve">HNT1 </t>
  </si>
  <si>
    <t xml:space="preserve">YDL166C </t>
  </si>
  <si>
    <t xml:space="preserve">FAP7 </t>
  </si>
  <si>
    <t xml:space="preserve">YDR139C </t>
  </si>
  <si>
    <t xml:space="preserve">RUB1 </t>
  </si>
  <si>
    <t xml:space="preserve">YDR177W </t>
  </si>
  <si>
    <t xml:space="preserve">UBC1 </t>
  </si>
  <si>
    <t xml:space="preserve">YDR388W </t>
  </si>
  <si>
    <t xml:space="preserve">RVS167 </t>
  </si>
  <si>
    <t xml:space="preserve">YDR400W </t>
  </si>
  <si>
    <t xml:space="preserve">URH1 </t>
  </si>
  <si>
    <t xml:space="preserve">YDR519W </t>
  </si>
  <si>
    <t xml:space="preserve">FPR2 </t>
  </si>
  <si>
    <t xml:space="preserve">YGL106W </t>
  </si>
  <si>
    <t xml:space="preserve">MLC1 </t>
  </si>
  <si>
    <t xml:space="preserve">YGL159W </t>
  </si>
  <si>
    <t xml:space="preserve">YGL242C </t>
  </si>
  <si>
    <t xml:space="preserve">YGR001C </t>
  </si>
  <si>
    <t xml:space="preserve">YGR037C </t>
  </si>
  <si>
    <t xml:space="preserve">ACB1 </t>
  </si>
  <si>
    <t xml:space="preserve">YGR136W </t>
  </si>
  <si>
    <t xml:space="preserve">LSB1 </t>
  </si>
  <si>
    <t xml:space="preserve">YGR208W </t>
  </si>
  <si>
    <t xml:space="preserve">SER2 </t>
  </si>
  <si>
    <t xml:space="preserve">YGR209C </t>
  </si>
  <si>
    <t xml:space="preserve">TRX2 </t>
  </si>
  <si>
    <t xml:space="preserve">YGR234W </t>
  </si>
  <si>
    <t xml:space="preserve">YHB1 </t>
  </si>
  <si>
    <t xml:space="preserve">YGR250C </t>
  </si>
  <si>
    <t xml:space="preserve">YGR253C </t>
  </si>
  <si>
    <t xml:space="preserve">PUP2 </t>
  </si>
  <si>
    <t xml:space="preserve">YJL055W </t>
  </si>
  <si>
    <t xml:space="preserve">YJL123C </t>
  </si>
  <si>
    <t xml:space="preserve">MTC1 </t>
  </si>
  <si>
    <t xml:space="preserve">YJR070C </t>
  </si>
  <si>
    <t xml:space="preserve">LIA1 </t>
  </si>
  <si>
    <t xml:space="preserve">YJR074W </t>
  </si>
  <si>
    <t xml:space="preserve">MOG1 </t>
  </si>
  <si>
    <t xml:space="preserve">YJR104C </t>
  </si>
  <si>
    <t xml:space="preserve">SOD1 </t>
  </si>
  <si>
    <t xml:space="preserve">YJR105W </t>
  </si>
  <si>
    <t xml:space="preserve">ADO1 </t>
  </si>
  <si>
    <t xml:space="preserve">YLR039C </t>
  </si>
  <si>
    <t xml:space="preserve">RIC1 </t>
  </si>
  <si>
    <t xml:space="preserve">YLR043C </t>
  </si>
  <si>
    <t xml:space="preserve">TRX1 </t>
  </si>
  <si>
    <t xml:space="preserve">YLR059C </t>
  </si>
  <si>
    <t xml:space="preserve">REX2 </t>
  </si>
  <si>
    <t xml:space="preserve">YLR109W </t>
  </si>
  <si>
    <t xml:space="preserve">AHP1 </t>
  </si>
  <si>
    <t xml:space="preserve">YLR146C </t>
  </si>
  <si>
    <t xml:space="preserve">SPE4 </t>
  </si>
  <si>
    <t xml:space="preserve">YLR231C </t>
  </si>
  <si>
    <t xml:space="preserve">BNA5 </t>
  </si>
  <si>
    <t xml:space="preserve">YLR285W </t>
  </si>
  <si>
    <t xml:space="preserve">NNT1 </t>
  </si>
  <si>
    <t xml:space="preserve">YLR301W </t>
  </si>
  <si>
    <t xml:space="preserve">HRI1 </t>
  </si>
  <si>
    <t xml:space="preserve">YML022W </t>
  </si>
  <si>
    <t xml:space="preserve">APT1 </t>
  </si>
  <si>
    <t xml:space="preserve">YML078W </t>
  </si>
  <si>
    <t xml:space="preserve">CPR3 </t>
  </si>
  <si>
    <t xml:space="preserve">YML108W </t>
  </si>
  <si>
    <t xml:space="preserve">YMR008C </t>
  </si>
  <si>
    <t xml:space="preserve">PLB1 </t>
  </si>
  <si>
    <t xml:space="preserve">YMR184W </t>
  </si>
  <si>
    <t xml:space="preserve">ADD37 </t>
  </si>
  <si>
    <t xml:space="preserve">YMR197C </t>
  </si>
  <si>
    <t xml:space="preserve">VTI1 </t>
  </si>
  <si>
    <t xml:space="preserve">YMR305C </t>
  </si>
  <si>
    <t xml:space="preserve">SCW10 </t>
  </si>
  <si>
    <t xml:space="preserve">YMR311C </t>
  </si>
  <si>
    <t xml:space="preserve">GLC8 </t>
  </si>
  <si>
    <t xml:space="preserve">YMR321C </t>
  </si>
  <si>
    <t xml:space="preserve">YNL010W </t>
  </si>
  <si>
    <t xml:space="preserve">YNL039W </t>
  </si>
  <si>
    <t xml:space="preserve">BDP1 </t>
  </si>
  <si>
    <t xml:space="preserve">YNL135C </t>
  </si>
  <si>
    <t xml:space="preserve">FPR1 </t>
  </si>
  <si>
    <t xml:space="preserve">YNL141W </t>
  </si>
  <si>
    <t xml:space="preserve">AAH1 </t>
  </si>
  <si>
    <t xml:space="preserve">YNL281W </t>
  </si>
  <si>
    <t xml:space="preserve">HCH1 </t>
  </si>
  <si>
    <t xml:space="preserve">YOL023W </t>
  </si>
  <si>
    <t xml:space="preserve">IFM1 </t>
  </si>
  <si>
    <t xml:space="preserve">YOL087C </t>
  </si>
  <si>
    <t xml:space="preserve">DUF1 </t>
  </si>
  <si>
    <t xml:space="preserve">YOL094C </t>
  </si>
  <si>
    <t xml:space="preserve">RFC4 </t>
  </si>
  <si>
    <t xml:space="preserve">YOR021C </t>
  </si>
  <si>
    <t xml:space="preserve">SFM1 </t>
  </si>
  <si>
    <t xml:space="preserve">YOR122C </t>
  </si>
  <si>
    <t xml:space="preserve">PFY1 </t>
  </si>
  <si>
    <t xml:space="preserve">YOR265W </t>
  </si>
  <si>
    <t xml:space="preserve">RBL2 </t>
  </si>
  <si>
    <t xml:space="preserve">YOR317W </t>
  </si>
  <si>
    <t xml:space="preserve">FAA1 </t>
  </si>
  <si>
    <t xml:space="preserve">YOR323C </t>
  </si>
  <si>
    <t xml:space="preserve">PRO2 </t>
  </si>
  <si>
    <t xml:space="preserve">YPL059W </t>
  </si>
  <si>
    <t xml:space="preserve">GRX5 </t>
  </si>
  <si>
    <t xml:space="preserve">YPL117C </t>
  </si>
  <si>
    <t xml:space="preserve">IDI1 </t>
  </si>
  <si>
    <t xml:space="preserve">YPL170W </t>
  </si>
  <si>
    <t xml:space="preserve">DAP1 </t>
  </si>
  <si>
    <t xml:space="preserve">YPL273W </t>
  </si>
  <si>
    <t xml:space="preserve">SAM4 </t>
  </si>
  <si>
    <t xml:space="preserve">YPR069C </t>
  </si>
  <si>
    <t xml:space="preserve">SPE3 </t>
  </si>
  <si>
    <t xml:space="preserve">YPR118W </t>
  </si>
  <si>
    <t xml:space="preserve">MRI1 </t>
  </si>
  <si>
    <t xml:space="preserve">YCL026C-B </t>
  </si>
  <si>
    <t xml:space="preserve">HBN1 </t>
  </si>
  <si>
    <t>YORF</t>
  </si>
  <si>
    <t>GENE</t>
  </si>
  <si>
    <t>AVERAGE</t>
  </si>
  <si>
    <t>STDEV</t>
  </si>
  <si>
    <t>description</t>
  </si>
  <si>
    <t>Nudix hydrolase family member with ADP-ribose pyrophosphatase activity; shown to metabolize O-acetyl-ADP-ribose to AMP and acetylated ribose 5'-phosphate</t>
  </si>
  <si>
    <t>Putative protein of unknown function; green fluorescent protein (GFP)-fusion protein localizes to the cytoplasm and nucleus; contains ankyrin (Ank) repeats; YCR051W is not an essential gene</t>
  </si>
  <si>
    <t>Protein of unknown function; non-essential gene; expression induced upon calcium shortage; protein abundance increases in response to DNA replication stress</t>
  </si>
  <si>
    <t>Putative protein of unknown function; deletion mutant has no detectable phenotype</t>
  </si>
  <si>
    <t>Putative protein of unknown function; deletion mutant is viable</t>
  </si>
  <si>
    <t>Putative RNA binding protein; localizes to stress granules induced by glucose deprivation; interacts with Rbg1p in a two-hybrid assay; protein abundance increases in response to DNA replication stress</t>
  </si>
  <si>
    <t>3'--&gt;5' exonuclease and endonuclease with a possible role in apoptosis; has similarity to mammalian and C. elegans apoptotic nucleases</t>
  </si>
  <si>
    <t>Mitochondrial peroxiredoxin with thioredoxin peroxidase activity; has a role in reduction of hydroperoxides; reactivation requires Trr2p and glutathione; induced during respiratory growth and oxidative stress; phosphorylated; protein abundance increases in response to DNA replication stress</t>
  </si>
  <si>
    <t>Calmodulin; Ca++ binding protein that regulates Ca++ independent processes (mitosis, bud growth, actin organization, endocytosis, etc.) and Ca++ dependent processes (stress-activated pathways), targets include Nuf1p, Myo2p and calcineurin</t>
  </si>
  <si>
    <t>Soluble GTPase with a role in regulation of membrane traffic; regulates potassium influx; G protein of the Ras superfamily, similar to ADP-ribosylation factor</t>
  </si>
  <si>
    <t>Protein of unknown function; similar to bacterial nitroreductases; green fluorescent protein (GFP)-fusion protein localizes to the cytoplasm and nucleus; protein becomes insoluble upon intracellular iron depletion; protein abundance increases in response to DNA replication stress</t>
  </si>
  <si>
    <t>Glutathione-dependent disulfide oxidoreductase; hydroperoxide and superoxide-radical responsive, heat-stable, with active site cysteine pair; protects cells from oxidative damage; GRX1 has a paralog, GRX2, that arose from the whole genome duplication; protein abundance increases in response to DNA replication stress</t>
  </si>
  <si>
    <t>Zinc metalloendopeptidase; found in the cytoplasm and intermembrane space of mitochondria; with Cym1p, involved in degradation of mitochondrial proteins and of presequence peptides cleaved from imported proteins; protein abundance increases in response to DNA replication stress</t>
  </si>
  <si>
    <t>Threonine synthase; conserved protein that catalyzes formation of threonine from O-phosphohomoserine; expression is regulated by the GCN4-mediated general amino acid control pathway</t>
  </si>
  <si>
    <t>Homeobox transcription factor; regulatory targets include genes involved in phosphate metabolism; binds cooperatively with Pho4p to the PHO5 promoter; phosphorylation of Pho2p facilitates interaction with Pho4p; relocalizes to the cytosol in response to hypoxia</t>
  </si>
  <si>
    <t>Adenosine 5'-monophosphoramidase; interacts physically and genetically with Kin28p, a CDK and TFIIK subunit, and genetically with CAK1; member of the histidine triad (HIT) superfamily of nucleotide-binding proteins and similar to Hint; protein abundance increases in response to DNA replication stress</t>
  </si>
  <si>
    <t>Essential NTPase required for small ribosome subunit synthesis; mediates processing of the 20S pre-rRNA at site D in the cytoplasm but associates only transiently with 43S preribosomes via Rps14p, may be the endonuclease for site D</t>
  </si>
  <si>
    <t>Ubiquitin-like protein with similarity to mammalian NEDD8; conjugation (neddylation) substrates include the cullins Cdc53p, Rtt101p, and Cul3p; activated by Ula1p and Uba3p (E1 enzyme pair); conjugation mediated by Ubc12p (E2 enzyme)</t>
  </si>
  <si>
    <t>Ubiquitin-conjugating enzyme; mediates selective degradation of short-lived and abnormal proteins; plays a role in vesicle biogenesis and ER-associated protein degradation (ERAD); component of the cellular stress response; protein abundance increases in response to DNA replication stress</t>
  </si>
  <si>
    <t>Actin-associated protein with roles in endocytosis and exocytosis; interacts with Rvs161p to regulate actin cytoskeleton, endocytosis, and viability following starvation or osmotic stress; recruited to bud tips by Gyl1p and Gyp5p during polarized growth; homolog of mammalian amphiphysin</t>
  </si>
  <si>
    <t>Uridine nucleosidase (uridine-cytidine N-ribohydrolase); cleaves N-glycosidic bonds in nucleosides; involved in the pyrimidine salvage and nicotinamide riboside salvage pathways</t>
  </si>
  <si>
    <t>Membrane-bound peptidyl-prolyl cis-trans isomerase (PPIase); binds to the drugs FK506 and rapamycin; expression pattern suggests possible involvement in ER protein trafficking; relocalizes from nucleus to vacuole upon DNA replication stress</t>
  </si>
  <si>
    <t>Protein with sequence similarity to 2,3-diketo-5-methylthiopentyl-1-phosphate enolase-phosphatases, involved in methionine salvage; found in both the cytoplasm and nucleus</t>
  </si>
  <si>
    <t>Soluble fumarate reductase; required with isoenzyme Osm1p for anaerobic growth; may interact with ribosomes, based on co-purification experiments; authentic, non-tagged protein is detected in purified mitochondria in high-throughput studies; similar to Arxula adeninovorans fumarate reductase; protein abundance increases in response to DNA replication stress; FRD1 has a paralog, OSM1, that arose from the whole genome duplication</t>
  </si>
  <si>
    <t>Member of the p14.5 protein family; functionally complements Mmf1p function when targeted to mitochondria; heat shock inducible; high-dosage growth inhibitor; forms a homotrimer in vitro; HMF1 has a paralog, MMF1, that arose from the whole genome duplication</t>
  </si>
  <si>
    <t>DL-glycerol-3-phosphate phosphatase involved in glycerol biosynthesis; also known as glycerol-1-phosphatase; induced in response to hyperosmotic or oxidative stress, and during diauxic shift; HOR2 has a paralog, RHR2, that arose from the whole genome duplication</t>
  </si>
  <si>
    <t>Phosphomannomutase; involved in synthesis of GDP-mannose and dolichol-phosphate-mannose; required for folding and glycosylation of secretory proteins in the ER lumen</t>
  </si>
  <si>
    <t>GTPase-activating protein (RhoGAP) for Cdc42p and Rho5p; relocalizes from bud neck to cytoplasm upon DNA replication stress</t>
  </si>
  <si>
    <t>Essential light chain for Myo1p; light chain for Myo2p; stabilizes Myo2p by binding to the neck region; interacts with Myo1p, Iqg1p, and Myo2p to coordinate formation and contraction of the actomyosin ring with targeted membrane deposition</t>
  </si>
  <si>
    <t>Putative protein of unknown function with similarity to methyltransferase family members; green fluorescent protein (GFP)-fusion protein localizes to the cytoplasm; required for replication of Brome mosaic virus in S. cerevisiae</t>
  </si>
  <si>
    <t>Acyl-CoA-binding protein; transports newly synthesized acyl-CoA esters from fatty acid synthetase (Fas1p-Fas2p) to acyl-CoA-consuming processes; subject to starvation-induced, Grh1p-mediated unconventional secretion; protein abundance increases in response to DNA replication stress</t>
  </si>
  <si>
    <t>Negative regulator of actin nucleation-promoting factor activity; interacts with Las17p, a homolog of human Wiskott-Aldrich Syndrome protein (WASP), via an N-terminal SH3 domain, and along with PIN3 cooperatively inhibits the nucleation of actin filaments; overexpression blocks receptor-mediated endocytosis; protein increases in abundance and forms nuclear foci in response to DNA replication stress; LSB1 has a paralog, PIN3, that arose from the whole genome duplication</t>
  </si>
  <si>
    <t>Phosphoserine phosphatase of the phosphoglycerate pathway; involved in serine and glycine biosynthesis, expression is regulated by the available nitrogen source</t>
  </si>
  <si>
    <t>Cytoplasmic thioredoxin isoenzyme; part of thioredoxin system which protects cells against oxidative and reductive stress; forms LMA1 complex with Pbi2p; acts as a cofactor for Tsa1p; required for ER-Golgi transport and vacuole inheritance; with Trx1p, facilitates mitochondrial import of small Tims Tim9p, Tim10p, Tim13p by maintaining them in reduced form; abundance increases under DNA replication stress; TRX2 has a paralog, TRX1, that arose from the whole genome duplication</t>
  </si>
  <si>
    <t>Nitric oxide oxidoreductase; flavohemoglobin involved in nitric oxide detoxification; plays a role in the oxidative and nitrosative stress responses; protein increases in abundance and relocalizes from nucleus to cytoplasmic foci upon DNA replication stress</t>
  </si>
  <si>
    <t>Alpha 5 subunit of the 20S proteasome; involved in ubiquitin-dependent catabolism; human homolog is subunit zeta</t>
  </si>
  <si>
    <t>Exopolyphosphatase; hydrolyzes inorganic polyphosphate (poly P) into Pi residues; located in the cytosol, plasma membrane, and mitochondrial matrix</t>
  </si>
  <si>
    <t>Probable lysine methyltransferase involved in the dimethylation of eEF1A (Tef1p/Tef2p); sequence similarity to S-adenosylmethionine-dependent methyltransferases of the seven beta-strand family; role in vesicular transport</t>
  </si>
  <si>
    <t>AdoMet-dependent methyltransferase involved in a novel 3-methylhistidine modification of ribosomal protein Rpl3p; seven beta-strand MTase family member; null mutant exhibits a weak vacuolar protein sorting defect and caspofungin resistance</t>
  </si>
  <si>
    <t>Pantothenate synthase; also known as pantoate-beta-alanine ligase, required for pantothenic acid biosynthesis, deletion causes pantothenic acid auxotrophy, homologous to E. coli panC</t>
  </si>
  <si>
    <t>Putative protein of unknown function; proposed to be involved in the metabolism of purine and pyrimidine base analogues; deletion mutants are sensitive to HAP and AHA; overexpression confers resistance to 5-FOA and 5-FU</t>
  </si>
  <si>
    <t>Protein of unknown function that may interact with ribosomes; green fluorescent protein (GFP)-fusion protein localizes to the cytoplasm and to COPI-coated vesicles (early Golgi); mtc1 is synthetically lethal with cdc13-1</t>
  </si>
  <si>
    <t>Deoxyhypusine hydroxylase; HEAT-repeat containing metalloenzyme that catalyzes hypusine formation; binds to and is required for the modification of Hyp2p (eIF5A); complements S. pombe mmd1 mutants defective in mitochondrial positioning; protein abundance increases in response to DNA replication stress</t>
  </si>
  <si>
    <t>Conserved nuclear protein that stimulates nucleotide release from Gsp1p; involved in nuclear protein import; nucleotide release is inhibited by Yrb1p</t>
  </si>
  <si>
    <t>Cytosolic copper-zinc superoxide dismutase; detoxifies superoxide and is involved in repressing respiration in the presence of glucose, via stabilization of Yck1p and Yck2p kinases; human ortholog is implicated in ALS (amyotrophic lateral sclerosis); abundance increases under DNA replication stress and during prolonged exposure to boric acid; a fraction is localized to the mitochondrial intermembrane space and this is modulated by the MINOS/MICOS/MitOS complex</t>
  </si>
  <si>
    <t>Adenosine kinase; required for the utilization of S-adenosylmethionine (AdoMet); may be involved in recycling adenosine produced through the methyl cycle</t>
  </si>
  <si>
    <t>Protein that associates with ribosomes; homolog of translationally controlled tumor protein; green fluorescent protein (GFP)-fusion protein localizes to the cytoplasm and relocates to the mitochondrial outer surface upon oxidative stress</t>
  </si>
  <si>
    <t>Co-chaperone that binds and regulates Hsp90 family chaperones; plays a role in determining prion variants; important for pp60v-src activity in yeast; homologous to the mammalian p23 proteins, and like p23 can regulate telomerase activity; protein abundance increases in response to DNA replication stress</t>
  </si>
  <si>
    <t>Mitochondrial ribosomal protein of the small subunit; also predicted to be an S-adenosylmethionine-dependent methyltransferase</t>
  </si>
  <si>
    <t>Vesicle membrane protein (v-SNARE) with acyltransferase activity; involved in trafficking to and within the Golgi, endocytic trafficking to the vacuole, and vacuolar fusion; membrane localization due to prenylation at the carboxy-terminus</t>
  </si>
  <si>
    <t>Sedoheptulose bisphosphatase involved in riboneogenesis; dephosphorylates sedoheptulose 1,7-bisphosphate, which is converted via the nonoxidative pentose phosphate pathway to ribose-5-phosphate; facilitates the conversion of glycolytic intermediates to pentose phosphate units; also has fructose 1,6-bisphosphatase activity but this is probably not biologically relevant, since deletion does not affect FBP levels; GFP-fusion protein localizes to the cytoplasm and nucleus</t>
  </si>
  <si>
    <t>Mitochondrial cytochrome-c peroxidase; degrades reactive oxygen species in mitochondria, involved in the response to oxidative stress</t>
  </si>
  <si>
    <t>Hydrophilic protein that acts in conjunction with SNARE proteins in targeting and fusion of ER to Golgi transport vesicles; component of the TRAPP (transport protein particle) complex</t>
  </si>
  <si>
    <t>Putative protein of unknown function; epitope-tagged protein localizes to the cytoplasm; YKR074W is not an essential gene; null mutant displays elevated frequency of mitochondrial genome loss</t>
  </si>
  <si>
    <t>Omega class glutathione transferase; not essential; similar to Ygr154cp; green fluorescent protein (GFP)-fusion protein localizes to the cytoplasm</t>
  </si>
  <si>
    <t>Protein involved in retrograde transport to the cis-Golgi network; forms heterodimer with Rgp1p that acts as a GTP exchange factor for Ypt6p; involved in transcription of rRNA and ribosomal protein genes</t>
  </si>
  <si>
    <t>Cytoplasmic thioredoxin isoenzyme; part of thioredoxin system which protects cells against oxidative and reductive stress; forms LMA1 complex with Pbi2p; acts as a cofactor for Tsa1p; required for ER-Golgi transport and vacuole inheritance; with Trx2p, facilitates mitochondrial import of small Tims Tim9p, Tim10p, Tim13p by maintaining them in reduced form; abundance increases iunder DNA replication stress; TRX1 has a paralog, TRX2, that arose from the whole genome duplication</t>
  </si>
  <si>
    <t>3'-5' RNA exonuclease; involved in 3'-end processing of U4 and U5 snRNAs, 5S and 5.8S rRNAs, and RNase P and RNase MRP RNA; localized to mitochondria and null suppresses escape of mtDNA to nucleus in yme1 yme2 mutants; RNase D exonuclease</t>
  </si>
  <si>
    <t>Thiol-specific peroxiredoxin; reduces hydroperoxides to protect against oxidative damage; function in vivo requires covalent conjugation to Urm1p</t>
  </si>
  <si>
    <t>Spermine synthase; required for the biosynthesis of spermine and also involved in biosynthesis of pantothenic acid</t>
  </si>
  <si>
    <t>Kynureninase; required for the de novo biosynthesis of NAD from tryptophan via kynurenine; expression regulated by Hst1p</t>
  </si>
  <si>
    <t>S-adenosylmethionine-dependent methyltransferase; has a role in rDNA silencing and in lifespan determination</t>
  </si>
  <si>
    <t>Protein of unknown function that interacts with Sec72p and Hrr25p</t>
  </si>
  <si>
    <t>Adenine phosphoribosyltransferase; catalyzes the formation of AMP from adenine and 5-phosphoribosylpyrophosphate; involved in the salvage pathway of purine nucleotide biosynthesis; APT1 has a paralog, APT2, that arose from the whole genome duplication</t>
  </si>
  <si>
    <t>Mitochondrial peptidyl-prolyl cis-trans isomerase (cyclophilin); catalyzes the cis-trans isomerization of peptide bonds N-terminal to proline residues; involved in protein refolding after import into mitochondria</t>
  </si>
  <si>
    <t>Protein of unknown function; structure defines a new subfamily of the split beta-alpha-beta sandwiches; green fluorescent protein (GFP)-fusion protein localizes to the cytoplasm and nucleus; YML108W is not an essential gene; relative distribution to the nucleus increases upon DNA replication stress</t>
  </si>
  <si>
    <t>Phospholipase B (lysophospholipase) involved in lipid metabolism; required for efficient acyl chain remodeling of newly synthesized phosphatidylethanolamine-derived phosphatidylcholine; required for deacylation of phosphatidylcholine and phosphatidylethanolamine but not phosphatidylinositol; PLB1 has a paralog, PLB3, that arose from the whole genome duplication</t>
  </si>
  <si>
    <t>Protein of unknown function; involved in ER-associated protein degradation; green fluorescent protein (GFP)-fusion protein localizes to the cytoplasm and is induced in response to the DNA-damaging agent MMS; YMR184W is not an essential gene; protein abundance increases in response to DNA replication stress</t>
  </si>
  <si>
    <t>Protein involved in cis-Golgi membrane traffic; v-SNARE that interacts with two t-SNARES, Sed5p and Pep12p; required for multiple vacuolar sorting pathways</t>
  </si>
  <si>
    <t>Cell wall protein with similarity to glucanases; may play a role in conjugation during mating based on mutant phenotype and its regulation by Ste12p; SWC10 has a paralog, SCW4, that arose from the whole genome duplication</t>
  </si>
  <si>
    <t>Regulatory subunit of protein phosphatase 1 (Glc7p); involved in glycogen metabolism and chromosome segregation; proposed to regulate Glc7p activity via conformational alteration; ortholog of the mammalian protein phosphatase inhibitor 2; protein abundance increases in response to DNA replication stress</t>
  </si>
  <si>
    <t>Putative protein of unknown function; proposed to be a palmitoylated membrane protein; YMR321C has a paralog, SAM4, that arose from a single-locus duplication</t>
  </si>
  <si>
    <t>Putative protein of unknown function with similarity to phosphoserine phosphatases; green fluorescent protein (GFP)-fusion protein localizes to the cytoplasm and nucleus; homozygous diploid mutant shows an increase in glycogen accumulation</t>
  </si>
  <si>
    <t>Essential subunit of RNA polymerase III transcription factor (TFIIIB); TFIIIB is involved in transcription of genes encoding tRNAs, 5S rRNA, U6 snRNA, and other small RNAs</t>
  </si>
  <si>
    <t>Peptidyl-prolyl cis-trans isomerase (PPIase); binds to the drugs FK506 and rapamycin; also binds to the nonhistone chromatin binding protein Hmo1p and may regulate its assembly or function</t>
  </si>
  <si>
    <t>Adenine deaminase (adenine aminohydrolase); converts adenine to hypoxanthine; involved in purine salvage; transcriptionally regulated by nutrient levels and growth phase; Aah1p degraded upon entry into quiescence via SCF and the proteasome</t>
  </si>
  <si>
    <t>Heat shock protein regulator; binds to Hsp90p and may stimulate ATPase activity; originally identified as a high-copy number suppressor of a HSP90 loss-of-function mutation; GFP-fusion protein localizes to the cytoplasm and nucleus; protein abundance increases in response to DNA replication stress</t>
  </si>
  <si>
    <t>Mitochondrial translation initiation factor 2</t>
  </si>
  <si>
    <t>Ubiquitin-binding protein of unknown function; contains one WD40 repeat in a beta-propeller fold; green fluorescent protein (GFP)-fusion protein localizes to the cytoplasm; homolog of human WDR48/UAF1, which is involved in regulating the Fanconi anemia pathway; deletion mutant is sensitive to various chemicals including phenanthroline, sanguinarine, and nordihydroguaiaretic acid</t>
  </si>
  <si>
    <t>Subunit of heteropentameric Replication factor C (RF-C); which is a DNA binding protein and ATPase that acts as a clamp loader of the proliferating cell nuclear antigen (PCNA) processivity factor for DNA polymerases delta and epsilon; relocalizes to the cytosol in response to hypoxia</t>
  </si>
  <si>
    <t>SPOUT methyltransferase; catalyzes omega-monomethylation of Rps3p on Arg-146; not an essential gene; predicted to be involved in rRNA processing and ribosome biogenesis and in biopolymer catabolism</t>
  </si>
  <si>
    <t>Profilin; binds actin, phosphatidylinositol 4,5-bisphosphate, and polyproline regions; involved in cytoskeleton organization; required for normal timing of actin polymerization in response to thermal stress; protein abundance increases in response to DNA replication stress</t>
  </si>
  <si>
    <t>Protein involved in microtubule morphogenesis; required for protection from excess free beta-tubulin; proposed to be involved the folding of beta-tubulin; similar to mouse beta-tubulin cofactor A; protein abundance increases in response to DNA replication stress</t>
  </si>
  <si>
    <t>Long chain fatty acyl-CoA synthetase; activates imported fatty acids with a preference for C12:0-C16:0 chain lengths; functions in long chain fatty acid import; accounts for most acyl-CoA synthetase activity; localized to lipid particles; involved in sphingolipid-to-glycerolipid metabolism; forms ER foci upon DNA replication stress; FAA1 has a paralog, FAA4, that arose from the whole genome duplication</t>
  </si>
  <si>
    <t>Gamma-glutamyl phosphate reductase; catalyzes the second step in proline biosynthesis</t>
  </si>
  <si>
    <t>Hydroperoxide and superoxide-radical responsive glutathione-dependent oxidoreductase; mitochondrial matrix protein involved in the synthesis/assembly of iron-sulfur centers; monothiol glutaredoxin subfamily member along with Grx3p and Grx4p</t>
  </si>
  <si>
    <t>Isopentenyl diphosphate:dimethylallyl diphosphate isomerase (IPP isomerase), catalyzes an essential activation step in the isoprenoid biosynthetic pathway; required for viability</t>
  </si>
  <si>
    <t>Heme-binding protein involved in regulation of cytochrome P450 protein Erg11p; damage response protein, related to mammalian membrane progesterone receptors; mutations lead to defects in telomeres, mitochondria, and sterol synthesis</t>
  </si>
  <si>
    <t>S-adenosylmethionine-homocysteine methyltransferase; functions along with Mht1p in the conversion of S-adenosylmethionine (AdoMet) to methionine to control the methionine/AdoMet ratio; SAM4 has a paralog, YMR321C, that arose from a single-locus duplication</t>
  </si>
  <si>
    <t>Spermidine synthase; involved in biosynthesis of spermidine and also in biosynthesis of pantothenic acid; spermidine is required for growth of wild-type cells</t>
  </si>
  <si>
    <t>5'-methylthioribose-1-phosphate isomerase; catalyzes the isomerization of 5-methylthioribose-1-phosphate to 5-methylthioribulose-1-phosphate in the methionine salvage pathway</t>
  </si>
  <si>
    <t>Methylation</t>
  </si>
  <si>
    <t>Metabolism</t>
  </si>
  <si>
    <t>Response to ROS</t>
  </si>
  <si>
    <t>Protein Folding&amp; transport</t>
  </si>
  <si>
    <t>OTHER</t>
  </si>
  <si>
    <t>Unknown</t>
  </si>
  <si>
    <t>Cytoskeleton</t>
  </si>
  <si>
    <t>Dis I/WT</t>
  </si>
  <si>
    <t>Dis II/WT</t>
  </si>
  <si>
    <t>Dis V/WT</t>
  </si>
  <si>
    <t>Dis VIII/WT</t>
  </si>
  <si>
    <t>Dis IX/WT</t>
  </si>
  <si>
    <t>Dis X/WT</t>
  </si>
  <si>
    <t>Dis XI/WT</t>
  </si>
  <si>
    <t>Dis XII/WT</t>
  </si>
  <si>
    <t>Dis XIII/WT</t>
  </si>
  <si>
    <t>Dis XIV/WT</t>
  </si>
  <si>
    <t>Dis XV/WT</t>
  </si>
  <si>
    <t>Dis XVI/WT</t>
  </si>
  <si>
    <t>TABLE S5. Aneuploidy-Specific Response (APR)</t>
  </si>
  <si>
    <t>YGL094C</t>
  </si>
  <si>
    <t>YPR069C</t>
  </si>
  <si>
    <t>YEL047C</t>
  </si>
  <si>
    <t>YOR317W</t>
  </si>
  <si>
    <t>YOL094C</t>
  </si>
  <si>
    <t>YJL123C</t>
  </si>
  <si>
    <t>YFL047W</t>
  </si>
  <si>
    <t>YJR074W</t>
  </si>
  <si>
    <t>YGL106W</t>
  </si>
  <si>
    <t>YOL087C</t>
  </si>
  <si>
    <t>YER034W</t>
  </si>
  <si>
    <t>YKR076W</t>
  </si>
  <si>
    <t>YGR250C</t>
  </si>
  <si>
    <t>YDR388W</t>
  </si>
  <si>
    <t>YMR197C</t>
  </si>
  <si>
    <t>YDR519W</t>
  </si>
  <si>
    <t>YCL035C</t>
  </si>
  <si>
    <t>YNL141W</t>
  </si>
  <si>
    <t>YGR136W</t>
  </si>
  <si>
    <t>YML078W</t>
  </si>
  <si>
    <t>YMR305C</t>
  </si>
  <si>
    <t>YGR037C</t>
  </si>
  <si>
    <t>YPL273W</t>
  </si>
  <si>
    <t>YMR008C</t>
  </si>
  <si>
    <t>YNL135C</t>
  </si>
  <si>
    <t>YPL117C</t>
  </si>
  <si>
    <t>YJR105W</t>
  </si>
  <si>
    <t>YER057C</t>
  </si>
  <si>
    <t>YML022W</t>
  </si>
  <si>
    <t>YPL170W</t>
  </si>
  <si>
    <t>YKR068C</t>
  </si>
  <si>
    <t>YBR109C</t>
  </si>
  <si>
    <t>YKR066C</t>
  </si>
  <si>
    <t>YJR104C</t>
  </si>
  <si>
    <t>YCL057W</t>
  </si>
  <si>
    <t>YLR059C</t>
  </si>
  <si>
    <t>YER062C</t>
  </si>
  <si>
    <t>YDL125C</t>
  </si>
  <si>
    <t>YLR146C</t>
  </si>
  <si>
    <t>YFL045C</t>
  </si>
  <si>
    <t>YKR074W</t>
  </si>
  <si>
    <t>YKL155C</t>
  </si>
  <si>
    <t>YJL055W</t>
  </si>
  <si>
    <t>YBR111C</t>
  </si>
  <si>
    <t>YLR039C</t>
  </si>
  <si>
    <t>YOL023W</t>
  </si>
  <si>
    <t>YLR109W</t>
  </si>
  <si>
    <t>YBL064C</t>
  </si>
  <si>
    <t>YDR139C</t>
  </si>
  <si>
    <t>YMR184W</t>
  </si>
  <si>
    <t>YKL056C</t>
  </si>
  <si>
    <t>YPL059W</t>
  </si>
  <si>
    <t>YLR301W</t>
  </si>
  <si>
    <t>YJR070C</t>
  </si>
  <si>
    <t>YGR208W</t>
  </si>
  <si>
    <t>YOR021C</t>
  </si>
  <si>
    <t>YKR043C</t>
  </si>
  <si>
    <t>YCR053W</t>
  </si>
  <si>
    <t>YOR122C</t>
  </si>
  <si>
    <t>YEL038W</t>
  </si>
  <si>
    <t>YIL145C</t>
  </si>
  <si>
    <t>YDR400W</t>
  </si>
  <si>
    <t>YCL026C-B</t>
  </si>
  <si>
    <t>YMR321C</t>
  </si>
  <si>
    <t>YKL117W</t>
  </si>
  <si>
    <t>YML108W</t>
  </si>
  <si>
    <t>YGR001C</t>
  </si>
  <si>
    <t>YCR051W</t>
  </si>
  <si>
    <t>YLR285W</t>
  </si>
  <si>
    <t>YLR043C</t>
  </si>
  <si>
    <t>YIL064W</t>
  </si>
  <si>
    <t>YGR209C</t>
  </si>
  <si>
    <t>YIL110W</t>
  </si>
  <si>
    <t>YDL166C</t>
  </si>
  <si>
    <t>YNL281W</t>
  </si>
  <si>
    <t>YMR311C</t>
  </si>
  <si>
    <t>YGL242C</t>
  </si>
  <si>
    <t>YBR164C</t>
  </si>
  <si>
    <t>YHR201C</t>
  </si>
  <si>
    <t>YOR265W</t>
  </si>
  <si>
    <t>YKL196C</t>
  </si>
  <si>
    <t>YGR253C</t>
  </si>
  <si>
    <t>YLR231C</t>
  </si>
  <si>
    <t>YNL039W</t>
  </si>
  <si>
    <t>YBL055C</t>
  </si>
  <si>
    <t>YGL159W</t>
  </si>
  <si>
    <t>YGR234W</t>
  </si>
  <si>
    <t>YDR177W</t>
  </si>
  <si>
    <t>YDL106C</t>
  </si>
  <si>
    <t>YOR323C</t>
  </si>
  <si>
    <t>YNL010W</t>
  </si>
  <si>
    <t>YPR118W</t>
  </si>
  <si>
    <t>PAN2</t>
  </si>
  <si>
    <t>Essential subunit of the Pan2p-Pan3p poly</t>
  </si>
  <si>
    <t>Nat Biotechnol. 2003 Aug;21(8):921-6</t>
  </si>
  <si>
    <r>
      <t>BMC Genomics</t>
    </r>
    <r>
      <rPr>
        <sz val="12"/>
        <color theme="1"/>
        <rFont val="Calibri"/>
        <family val="2"/>
        <scheme val="minor"/>
      </rPr>
      <t xml:space="preserve"> 2008, </t>
    </r>
    <r>
      <rPr>
        <b/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>:440 </t>
    </r>
  </si>
  <si>
    <t>Succinyl</t>
  </si>
  <si>
    <t>Cell Rep. 2013 Aug 29;4(4):842-51</t>
  </si>
  <si>
    <t xml:space="preserve"> </t>
  </si>
  <si>
    <t>Acetylation</t>
  </si>
  <si>
    <t>Mol Cell Proteomics. 2012 Nov;11(11):1510-22</t>
  </si>
  <si>
    <t>http://www.sbeams.org/</t>
  </si>
  <si>
    <t>Phosphorylation</t>
  </si>
  <si>
    <t>Ubiquitin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</si>
</sst>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8"/>
      <color rgb="FFFF0000"/>
      <name val="Arial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6" xfId="0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5" fillId="0" borderId="21" xfId="0" applyFont="1" applyBorder="1"/>
    <xf numFmtId="0" fontId="6" fillId="0" borderId="22" xfId="0" applyFont="1" applyBorder="1"/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5" fillId="0" borderId="27" xfId="0" applyFont="1" applyBorder="1"/>
    <xf numFmtId="0" fontId="6" fillId="0" borderId="28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/>
    <xf numFmtId="0" fontId="6" fillId="0" borderId="21" xfId="0" applyFont="1" applyBorder="1"/>
    <xf numFmtId="0" fontId="6" fillId="0" borderId="23" xfId="0" applyFont="1" applyBorder="1"/>
    <xf numFmtId="0" fontId="5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6" fillId="0" borderId="13" xfId="0" applyNumberFormat="1" applyFont="1" applyBorder="1"/>
    <xf numFmtId="2" fontId="6" fillId="0" borderId="16" xfId="0" applyNumberFormat="1" applyFont="1" applyBorder="1"/>
    <xf numFmtId="2" fontId="6" fillId="0" borderId="19" xfId="0" applyNumberFormat="1" applyFont="1" applyBorder="1"/>
    <xf numFmtId="2" fontId="6" fillId="0" borderId="25" xfId="0" applyNumberFormat="1" applyFont="1" applyBorder="1"/>
    <xf numFmtId="2" fontId="6" fillId="0" borderId="28" xfId="0" applyNumberFormat="1" applyFont="1" applyBorder="1" applyAlignment="1">
      <alignment vertical="center" wrapText="1"/>
    </xf>
    <xf numFmtId="2" fontId="6" fillId="0" borderId="28" xfId="0" applyNumberFormat="1" applyFont="1" applyBorder="1"/>
    <xf numFmtId="2" fontId="6" fillId="0" borderId="22" xfId="0" applyNumberFormat="1" applyFont="1" applyBorder="1"/>
    <xf numFmtId="2" fontId="6" fillId="0" borderId="31" xfId="0" applyNumberFormat="1" applyFont="1" applyBorder="1"/>
    <xf numFmtId="0" fontId="6" fillId="0" borderId="0" xfId="0" applyFont="1"/>
    <xf numFmtId="0" fontId="8" fillId="0" borderId="0" xfId="0" applyFont="1"/>
    <xf numFmtId="0" fontId="2" fillId="0" borderId="0" xfId="1"/>
    <xf numFmtId="0" fontId="9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/>
  </cellXfs>
  <cellStyles count="19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migo.geneontology.org/cgi-bin/amigo/go.cgi?view=details&amp;query=GO:0044710" TargetMode="External"/><Relationship Id="rId4" Type="http://schemas.openxmlformats.org/officeDocument/2006/relationships/hyperlink" Target="http://amigo.geneontology.org/cgi-bin/amigo/go.cgi?view=details&amp;query=GO:0006575" TargetMode="External"/><Relationship Id="rId5" Type="http://schemas.openxmlformats.org/officeDocument/2006/relationships/hyperlink" Target="http://www.ncbi.nlm.nih.gov/pubmed/12872131" TargetMode="External"/><Relationship Id="rId6" Type="http://schemas.openxmlformats.org/officeDocument/2006/relationships/hyperlink" Target="http://www.ncbi.nlm.nih.gov/pubmed/23954790" TargetMode="External"/><Relationship Id="rId7" Type="http://schemas.openxmlformats.org/officeDocument/2006/relationships/hyperlink" Target="http://www.ncbi.nlm.nih.gov/pubmed/22865919" TargetMode="External"/><Relationship Id="rId1" Type="http://schemas.openxmlformats.org/officeDocument/2006/relationships/hyperlink" Target="http://amigo.geneontology.org/cgi-bin/amigo/go.cgi?view=details&amp;query=GO:0034599" TargetMode="External"/><Relationship Id="rId2" Type="http://schemas.openxmlformats.org/officeDocument/2006/relationships/hyperlink" Target="http://amigo.geneontology.org/cgi-bin/amigo/go.cgi?view=details&amp;query=GO:0006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11"/>
  <sheetViews>
    <sheetView tabSelected="1" workbookViewId="0"/>
  </sheetViews>
  <sheetFormatPr baseColWidth="10" defaultRowHeight="15" x14ac:dyDescent="0"/>
  <cols>
    <col min="1" max="1" width="25" bestFit="1" customWidth="1"/>
    <col min="2" max="2" width="15.83203125" bestFit="1" customWidth="1"/>
    <col min="3" max="3" width="17.1640625" bestFit="1" customWidth="1"/>
    <col min="4" max="4" width="13.1640625" customWidth="1"/>
    <col min="5" max="5" width="7.6640625" customWidth="1"/>
    <col min="6" max="6" width="8.83203125" bestFit="1" customWidth="1"/>
    <col min="7" max="7" width="64.5" customWidth="1"/>
    <col min="8" max="19" width="13.6640625" style="7" customWidth="1"/>
    <col min="20" max="20" width="26.6640625" bestFit="1" customWidth="1"/>
    <col min="21" max="21" width="14.6640625" customWidth="1"/>
    <col min="27" max="27" width="20.5" bestFit="1" customWidth="1"/>
    <col min="28" max="28" width="16.83203125" bestFit="1" customWidth="1"/>
    <col min="29" max="29" width="83.33203125" bestFit="1" customWidth="1"/>
  </cols>
  <sheetData>
    <row r="1" spans="1:25" s="53" customFormat="1" ht="22" thickBot="1">
      <c r="A1" s="69" t="s">
        <v>308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5" ht="29" customHeight="1">
      <c r="A2" s="67" t="s">
        <v>0</v>
      </c>
      <c r="B2" s="67" t="s">
        <v>1</v>
      </c>
      <c r="C2" s="67" t="s">
        <v>2</v>
      </c>
      <c r="D2" s="1" t="s">
        <v>3</v>
      </c>
      <c r="E2" s="67" t="s">
        <v>5</v>
      </c>
      <c r="F2" s="1" t="b">
        <v>0</v>
      </c>
      <c r="G2" s="67" t="s">
        <v>7</v>
      </c>
    </row>
    <row r="3" spans="1:25" ht="16" thickBot="1">
      <c r="A3" s="68"/>
      <c r="B3" s="68"/>
      <c r="C3" s="68"/>
      <c r="D3" s="2" t="s">
        <v>4</v>
      </c>
      <c r="E3" s="68"/>
      <c r="F3" s="2" t="s">
        <v>6</v>
      </c>
      <c r="G3" s="68"/>
    </row>
    <row r="4" spans="1:25" ht="31" thickBot="1">
      <c r="A4" s="4" t="s">
        <v>8</v>
      </c>
      <c r="B4" s="3" t="s">
        <v>9</v>
      </c>
      <c r="C4" s="3" t="s">
        <v>10</v>
      </c>
      <c r="D4" s="3">
        <v>2.4000000000000001E-4</v>
      </c>
      <c r="E4" s="5">
        <v>0</v>
      </c>
      <c r="F4" s="3">
        <v>0</v>
      </c>
      <c r="G4" s="3" t="s">
        <v>11</v>
      </c>
    </row>
    <row r="5" spans="1:25" ht="31" thickBot="1">
      <c r="A5" s="4" t="s">
        <v>12</v>
      </c>
      <c r="B5" s="3" t="s">
        <v>9</v>
      </c>
      <c r="C5" s="3" t="s">
        <v>13</v>
      </c>
      <c r="D5" s="3">
        <v>4.8000000000000001E-4</v>
      </c>
      <c r="E5" s="5">
        <v>0</v>
      </c>
      <c r="F5" s="3">
        <v>0</v>
      </c>
      <c r="G5" s="3" t="s">
        <v>11</v>
      </c>
    </row>
    <row r="6" spans="1:25" ht="106" thickBot="1">
      <c r="A6" s="4" t="s">
        <v>14</v>
      </c>
      <c r="B6" s="3" t="s">
        <v>15</v>
      </c>
      <c r="C6" s="3" t="s">
        <v>16</v>
      </c>
      <c r="D6" s="3">
        <v>2.7399999999999998E-3</v>
      </c>
      <c r="E6" s="5">
        <v>0</v>
      </c>
      <c r="F6" s="3">
        <v>0</v>
      </c>
      <c r="G6" s="3" t="s">
        <v>17</v>
      </c>
      <c r="U6">
        <f>77/92</f>
        <v>0.83695652173913049</v>
      </c>
    </row>
    <row r="7" spans="1:25" ht="31" thickBot="1">
      <c r="A7" s="4" t="s">
        <v>18</v>
      </c>
      <c r="B7" s="3" t="s">
        <v>19</v>
      </c>
      <c r="C7" s="3" t="s">
        <v>20</v>
      </c>
      <c r="D7" s="3">
        <v>7.3499999999999998E-3</v>
      </c>
      <c r="E7" s="5">
        <v>5.0000000000000001E-3</v>
      </c>
      <c r="F7" s="3">
        <v>0.02</v>
      </c>
      <c r="G7" s="3" t="s">
        <v>21</v>
      </c>
    </row>
    <row r="8" spans="1:25">
      <c r="U8" s="66" t="s">
        <v>404</v>
      </c>
      <c r="V8" s="65" t="s">
        <v>406</v>
      </c>
      <c r="W8" s="65" t="s">
        <v>409</v>
      </c>
    </row>
    <row r="9" spans="1:25" ht="16" thickBot="1">
      <c r="U9" s="65" t="s">
        <v>403</v>
      </c>
      <c r="X9" t="s">
        <v>410</v>
      </c>
    </row>
    <row r="10" spans="1:25" s="6" customFormat="1" ht="14" customHeight="1" thickTop="1">
      <c r="A10" s="23" t="s">
        <v>193</v>
      </c>
      <c r="B10" s="24" t="s">
        <v>194</v>
      </c>
      <c r="C10" s="24" t="s">
        <v>197</v>
      </c>
      <c r="D10" s="25" t="s">
        <v>195</v>
      </c>
      <c r="E10" s="25" t="s">
        <v>196</v>
      </c>
      <c r="F10" s="25"/>
      <c r="G10" s="26"/>
      <c r="H10" s="8" t="s">
        <v>296</v>
      </c>
      <c r="I10" s="9" t="s">
        <v>297</v>
      </c>
      <c r="J10" s="9" t="s">
        <v>298</v>
      </c>
      <c r="K10" s="9" t="s">
        <v>299</v>
      </c>
      <c r="L10" s="9" t="s">
        <v>300</v>
      </c>
      <c r="M10" s="9" t="s">
        <v>301</v>
      </c>
      <c r="N10" s="9" t="s">
        <v>302</v>
      </c>
      <c r="O10" s="9" t="s">
        <v>303</v>
      </c>
      <c r="P10" s="9" t="s">
        <v>304</v>
      </c>
      <c r="Q10" s="9" t="s">
        <v>305</v>
      </c>
      <c r="R10" s="9" t="s">
        <v>306</v>
      </c>
      <c r="S10" s="10" t="s">
        <v>307</v>
      </c>
      <c r="U10" t="s">
        <v>412</v>
      </c>
      <c r="V10" s="6" t="s">
        <v>405</v>
      </c>
      <c r="W10" s="6" t="s">
        <v>408</v>
      </c>
      <c r="X10" s="6" t="s">
        <v>411</v>
      </c>
    </row>
    <row r="11" spans="1:25" ht="14" customHeight="1" thickBot="1">
      <c r="A11" s="33" t="s">
        <v>291</v>
      </c>
      <c r="B11" s="34"/>
      <c r="C11" s="34"/>
      <c r="D11" s="35"/>
      <c r="E11" s="35"/>
      <c r="F11" s="35"/>
      <c r="G11" s="36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U11">
        <f t="shared" ref="U11:V11" si="0">SUM(U12:U109)</f>
        <v>28</v>
      </c>
      <c r="V11">
        <f t="shared" si="0"/>
        <v>28</v>
      </c>
      <c r="W11">
        <f>SUM(W12:W109)</f>
        <v>39</v>
      </c>
      <c r="X11">
        <f>SUM(X12:X109)</f>
        <v>68</v>
      </c>
    </row>
    <row r="12" spans="1:25" ht="14" customHeight="1" thickTop="1">
      <c r="A12" s="40" t="s">
        <v>124</v>
      </c>
      <c r="B12" s="41" t="s">
        <v>125</v>
      </c>
      <c r="C12" s="41" t="s">
        <v>254</v>
      </c>
      <c r="D12" s="55">
        <v>1.0820487429166665</v>
      </c>
      <c r="E12" s="55">
        <v>0.70724229816041806</v>
      </c>
      <c r="F12" s="41"/>
      <c r="G12" s="42"/>
      <c r="H12" s="17">
        <v>0.10070976500000001</v>
      </c>
      <c r="I12" s="18">
        <v>0.79479509999999998</v>
      </c>
      <c r="J12" s="18">
        <v>0.69768549999999996</v>
      </c>
      <c r="K12" s="18">
        <v>1.2291348499999999</v>
      </c>
      <c r="L12" s="18">
        <v>1.1607212</v>
      </c>
      <c r="M12" s="18">
        <v>0.53116699999999994</v>
      </c>
      <c r="N12" s="18">
        <v>0.46928445000000002</v>
      </c>
      <c r="O12" s="18">
        <v>2.7914941999999998</v>
      </c>
      <c r="P12" s="18">
        <v>1.3819250000000001</v>
      </c>
      <c r="Q12" s="18">
        <v>0.75609075000000003</v>
      </c>
      <c r="R12" s="18">
        <v>1.72542</v>
      </c>
      <c r="S12" s="19">
        <v>1.3461571000000001</v>
      </c>
      <c r="T12" s="40" t="s">
        <v>124</v>
      </c>
      <c r="V12">
        <v>1</v>
      </c>
      <c r="W12">
        <v>1</v>
      </c>
      <c r="X12">
        <v>1</v>
      </c>
      <c r="Y12" t="s">
        <v>407</v>
      </c>
    </row>
    <row r="13" spans="1:25" ht="14" customHeight="1">
      <c r="A13" s="28" t="s">
        <v>104</v>
      </c>
      <c r="B13" s="27" t="s">
        <v>105</v>
      </c>
      <c r="C13" s="27" t="s">
        <v>231</v>
      </c>
      <c r="D13" s="56">
        <v>0.99709806791666644</v>
      </c>
      <c r="E13" s="56">
        <v>0.55485257971668722</v>
      </c>
      <c r="F13" s="27"/>
      <c r="G13" s="29"/>
      <c r="H13" s="11">
        <v>3.4090664999999999E-2</v>
      </c>
      <c r="I13" s="12">
        <v>0.97217410000000004</v>
      </c>
      <c r="J13" s="12">
        <v>0.55192750000000002</v>
      </c>
      <c r="K13" s="12">
        <v>1.47138485</v>
      </c>
      <c r="L13" s="12">
        <v>1.0351231999999999</v>
      </c>
      <c r="M13" s="12">
        <v>0.487593</v>
      </c>
      <c r="N13" s="12">
        <v>0.49179444999999999</v>
      </c>
      <c r="O13" s="12">
        <v>1.0222732000000001</v>
      </c>
      <c r="P13" s="12">
        <v>1.7792650000000001</v>
      </c>
      <c r="Q13" s="12">
        <v>1.2196177500000001</v>
      </c>
      <c r="R13" s="12">
        <v>1.92265</v>
      </c>
      <c r="S13" s="13">
        <v>0.97728309999999996</v>
      </c>
      <c r="T13" s="28" t="s">
        <v>104</v>
      </c>
      <c r="U13" s="64">
        <v>1</v>
      </c>
      <c r="V13">
        <v>1</v>
      </c>
      <c r="W13">
        <v>1</v>
      </c>
      <c r="X13">
        <v>1</v>
      </c>
      <c r="Y13" t="s">
        <v>407</v>
      </c>
    </row>
    <row r="14" spans="1:25" ht="14" customHeight="1">
      <c r="A14" s="28" t="s">
        <v>23</v>
      </c>
      <c r="B14" s="27" t="s">
        <v>24</v>
      </c>
      <c r="C14" s="27" t="s">
        <v>205</v>
      </c>
      <c r="D14" s="56">
        <v>0.25702338958333337</v>
      </c>
      <c r="E14" s="56">
        <v>0.48952425974987901</v>
      </c>
      <c r="F14" s="27"/>
      <c r="G14" s="29"/>
      <c r="H14" s="11">
        <v>-0.18426363500000001</v>
      </c>
      <c r="I14" s="12">
        <v>1.4091201</v>
      </c>
      <c r="J14" s="12">
        <v>-0.38314749999999997</v>
      </c>
      <c r="K14" s="12">
        <v>0.40032784999999999</v>
      </c>
      <c r="L14" s="12">
        <v>0.27978619999999998</v>
      </c>
      <c r="M14" s="12">
        <v>-0.12806223999999999</v>
      </c>
      <c r="N14" s="12">
        <v>8.9398450000000004E-2</v>
      </c>
      <c r="O14" s="12">
        <v>-4.3748799999999997E-2</v>
      </c>
      <c r="P14" s="12">
        <v>0.84983200000000003</v>
      </c>
      <c r="Q14" s="12">
        <v>0.25516074999999999</v>
      </c>
      <c r="R14" s="12">
        <v>0.44942100000000001</v>
      </c>
      <c r="S14" s="13">
        <v>9.0456499999999995E-2</v>
      </c>
      <c r="T14" s="28" t="s">
        <v>23</v>
      </c>
      <c r="V14">
        <v>1</v>
      </c>
      <c r="W14">
        <v>1</v>
      </c>
      <c r="X14">
        <v>1</v>
      </c>
      <c r="Y14" t="s">
        <v>407</v>
      </c>
    </row>
    <row r="15" spans="1:25" ht="14" customHeight="1">
      <c r="A15" s="28" t="s">
        <v>128</v>
      </c>
      <c r="B15" s="27" t="s">
        <v>129</v>
      </c>
      <c r="C15" s="27" t="s">
        <v>256</v>
      </c>
      <c r="D15" s="56">
        <v>1.0277898929166669</v>
      </c>
      <c r="E15" s="56">
        <v>0.65595229412119149</v>
      </c>
      <c r="F15" s="27"/>
      <c r="G15" s="29"/>
      <c r="H15" s="11">
        <v>2.5686565000000001E-2</v>
      </c>
      <c r="I15" s="12">
        <v>1.0379201</v>
      </c>
      <c r="J15" s="12">
        <v>0.1976175</v>
      </c>
      <c r="K15" s="12">
        <v>1.26514485</v>
      </c>
      <c r="L15" s="12">
        <v>1.8407511999999999</v>
      </c>
      <c r="M15" s="12">
        <v>0.81287299999999996</v>
      </c>
      <c r="N15" s="12">
        <v>0.61530244999999995</v>
      </c>
      <c r="O15" s="12">
        <v>1.2205041999999999</v>
      </c>
      <c r="P15" s="12">
        <v>2.3723350000000001</v>
      </c>
      <c r="Q15" s="12">
        <v>0.61265974999999995</v>
      </c>
      <c r="R15" s="12">
        <v>1.32487</v>
      </c>
      <c r="S15" s="13">
        <v>1.0078141</v>
      </c>
      <c r="T15" s="28" t="s">
        <v>128</v>
      </c>
      <c r="U15">
        <v>1</v>
      </c>
      <c r="V15">
        <v>1</v>
      </c>
      <c r="W15">
        <v>1</v>
      </c>
      <c r="X15">
        <v>1</v>
      </c>
      <c r="Y15" t="s">
        <v>407</v>
      </c>
    </row>
    <row r="16" spans="1:25" ht="14" customHeight="1">
      <c r="A16" s="28" t="s">
        <v>118</v>
      </c>
      <c r="B16" s="27" t="s">
        <v>119</v>
      </c>
      <c r="C16" s="27" t="s">
        <v>242</v>
      </c>
      <c r="D16" s="56">
        <v>0.89840595958333314</v>
      </c>
      <c r="E16" s="56">
        <v>0.48320872138349619</v>
      </c>
      <c r="F16" s="27"/>
      <c r="G16" s="29"/>
      <c r="H16" s="11">
        <v>0.36155136500000001</v>
      </c>
      <c r="I16" s="12">
        <v>0.78617409999999999</v>
      </c>
      <c r="J16" s="12">
        <v>0.86132450000000005</v>
      </c>
      <c r="K16" s="12">
        <v>1.03656485</v>
      </c>
      <c r="L16" s="12">
        <v>0.88869719999999996</v>
      </c>
      <c r="M16" s="12">
        <v>1.525801</v>
      </c>
      <c r="N16" s="12">
        <v>0.28073144999999999</v>
      </c>
      <c r="O16" s="12">
        <v>0.65827020000000003</v>
      </c>
      <c r="P16" s="12">
        <v>1.875075</v>
      </c>
      <c r="Q16" s="12">
        <v>0.55260175</v>
      </c>
      <c r="R16" s="12">
        <v>1.38225</v>
      </c>
      <c r="S16" s="13">
        <v>0.57183010000000001</v>
      </c>
      <c r="T16" s="28" t="s">
        <v>118</v>
      </c>
      <c r="V16">
        <v>1</v>
      </c>
      <c r="W16">
        <v>1</v>
      </c>
      <c r="X16">
        <v>1</v>
      </c>
      <c r="Y16" t="s">
        <v>407</v>
      </c>
    </row>
    <row r="17" spans="1:25" ht="14" customHeight="1">
      <c r="A17" s="28" t="s">
        <v>31</v>
      </c>
      <c r="B17" s="27" t="s">
        <v>32</v>
      </c>
      <c r="C17" s="27" t="s">
        <v>209</v>
      </c>
      <c r="D17" s="56">
        <v>0.99629406708333323</v>
      </c>
      <c r="E17" s="56">
        <v>0.64678547299881983</v>
      </c>
      <c r="F17" s="27"/>
      <c r="G17" s="29"/>
      <c r="H17" s="11">
        <v>1.2960655E-2</v>
      </c>
      <c r="I17" s="12">
        <v>1.0210570999999999</v>
      </c>
      <c r="J17" s="12">
        <v>0.54281950000000001</v>
      </c>
      <c r="K17" s="12">
        <v>1.1942948499999999</v>
      </c>
      <c r="L17" s="12">
        <v>0.42099619999999999</v>
      </c>
      <c r="M17" s="12">
        <v>0.30998399999999998</v>
      </c>
      <c r="N17" s="12">
        <v>0.50258245000000001</v>
      </c>
      <c r="O17" s="12">
        <v>1.4717842000000001</v>
      </c>
      <c r="P17" s="12">
        <v>1.3926750000000001</v>
      </c>
      <c r="Q17" s="12">
        <v>1.33514775</v>
      </c>
      <c r="R17" s="12">
        <v>2.2623099999999998</v>
      </c>
      <c r="S17" s="13">
        <v>1.4889171000000001</v>
      </c>
      <c r="T17" s="28" t="s">
        <v>31</v>
      </c>
      <c r="U17" s="64">
        <v>1</v>
      </c>
      <c r="V17" t="s">
        <v>407</v>
      </c>
      <c r="W17">
        <v>1</v>
      </c>
      <c r="X17">
        <v>1</v>
      </c>
      <c r="Y17" t="s">
        <v>407</v>
      </c>
    </row>
    <row r="18" spans="1:25" ht="14" customHeight="1">
      <c r="A18" s="28" t="s">
        <v>179</v>
      </c>
      <c r="B18" s="27" t="s">
        <v>180</v>
      </c>
      <c r="C18" s="27" t="s">
        <v>283</v>
      </c>
      <c r="D18" s="56">
        <v>0.45916354291666667</v>
      </c>
      <c r="E18" s="56">
        <v>0.33967574495747371</v>
      </c>
      <c r="F18" s="27"/>
      <c r="G18" s="29"/>
      <c r="H18" s="11">
        <v>-7.4313035E-2</v>
      </c>
      <c r="I18" s="12">
        <v>8.1865499999999994E-2</v>
      </c>
      <c r="J18" s="12">
        <v>0.32266850000000002</v>
      </c>
      <c r="K18" s="12">
        <v>0.52957684999999999</v>
      </c>
      <c r="L18" s="12">
        <v>0.76286120000000002</v>
      </c>
      <c r="M18" s="12">
        <v>0.44392900000000002</v>
      </c>
      <c r="N18" s="12">
        <v>0.49834845</v>
      </c>
      <c r="O18" s="12">
        <v>0.52536720000000003</v>
      </c>
      <c r="P18" s="12">
        <v>0.62339199999999995</v>
      </c>
      <c r="Q18" s="12">
        <v>2.863075E-2</v>
      </c>
      <c r="R18" s="12">
        <v>0.61246900000000004</v>
      </c>
      <c r="S18" s="13">
        <v>1.1551670999999999</v>
      </c>
      <c r="T18" s="28" t="s">
        <v>179</v>
      </c>
      <c r="V18">
        <v>1</v>
      </c>
      <c r="W18">
        <v>1</v>
      </c>
      <c r="X18">
        <v>1</v>
      </c>
      <c r="Y18" t="s">
        <v>407</v>
      </c>
    </row>
    <row r="19" spans="1:25" ht="14" customHeight="1">
      <c r="A19" s="28" t="s">
        <v>55</v>
      </c>
      <c r="B19" s="27" t="s">
        <v>56</v>
      </c>
      <c r="C19" s="27" t="s">
        <v>244</v>
      </c>
      <c r="D19" s="56">
        <v>0.54887629291666673</v>
      </c>
      <c r="E19" s="56">
        <v>0.30459083321180846</v>
      </c>
      <c r="F19" s="27"/>
      <c r="G19" s="29"/>
      <c r="H19" s="11">
        <v>0.30718836500000002</v>
      </c>
      <c r="I19" s="12">
        <v>0.53868609999999995</v>
      </c>
      <c r="J19" s="12">
        <v>0.30154950000000003</v>
      </c>
      <c r="K19" s="12">
        <v>0.70874185000000001</v>
      </c>
      <c r="L19" s="12">
        <v>0.66039320000000001</v>
      </c>
      <c r="M19" s="12">
        <v>0.47806900000000002</v>
      </c>
      <c r="N19" s="12">
        <v>1.31377645</v>
      </c>
      <c r="O19" s="12">
        <v>0.50204420000000005</v>
      </c>
      <c r="P19" s="12">
        <v>0.65977699999999995</v>
      </c>
      <c r="Q19" s="12">
        <v>0.16583175</v>
      </c>
      <c r="R19" s="12">
        <v>0.25083899999999998</v>
      </c>
      <c r="S19" s="13">
        <v>0.69961910000000005</v>
      </c>
      <c r="T19" s="28" t="s">
        <v>55</v>
      </c>
      <c r="V19">
        <v>1</v>
      </c>
      <c r="W19">
        <v>1</v>
      </c>
      <c r="X19">
        <v>1</v>
      </c>
      <c r="Y19" t="s">
        <v>407</v>
      </c>
    </row>
    <row r="20" spans="1:25" ht="14" customHeight="1">
      <c r="A20" s="28" t="s">
        <v>65</v>
      </c>
      <c r="B20" s="27" t="s">
        <v>66</v>
      </c>
      <c r="C20" s="27" t="s">
        <v>249</v>
      </c>
      <c r="D20" s="56">
        <v>0.37452741791666666</v>
      </c>
      <c r="E20" s="56">
        <v>0.4059676707436331</v>
      </c>
      <c r="F20" s="27"/>
      <c r="G20" s="29"/>
      <c r="H20" s="11">
        <v>7.7198865000000005E-2</v>
      </c>
      <c r="I20" s="12">
        <v>0.26190910000000001</v>
      </c>
      <c r="J20" s="12">
        <v>0.44585649999999999</v>
      </c>
      <c r="K20" s="12">
        <v>0.36229885000000001</v>
      </c>
      <c r="L20" s="12">
        <v>0.36806919999999999</v>
      </c>
      <c r="M20" s="12">
        <v>0.174151</v>
      </c>
      <c r="N20" s="12">
        <v>1.10739645</v>
      </c>
      <c r="O20" s="12">
        <v>-0.29495579999999999</v>
      </c>
      <c r="P20" s="12">
        <v>1.0500689999999999</v>
      </c>
      <c r="Q20" s="12">
        <v>2.3379750000000001E-2</v>
      </c>
      <c r="R20" s="12">
        <v>0.66803400000000002</v>
      </c>
      <c r="S20" s="13">
        <v>0.25092209999999998</v>
      </c>
      <c r="T20" s="28" t="s">
        <v>65</v>
      </c>
      <c r="V20" t="s">
        <v>407</v>
      </c>
      <c r="W20">
        <v>1</v>
      </c>
      <c r="X20">
        <v>1</v>
      </c>
      <c r="Y20" t="s">
        <v>407</v>
      </c>
    </row>
    <row r="21" spans="1:25" ht="14" customHeight="1">
      <c r="A21" s="28" t="s">
        <v>22</v>
      </c>
      <c r="B21" s="27"/>
      <c r="C21" s="27" t="s">
        <v>204</v>
      </c>
      <c r="D21" s="56">
        <v>0.40814473458333334</v>
      </c>
      <c r="E21" s="56">
        <v>0.2632059104635614</v>
      </c>
      <c r="F21" s="27"/>
      <c r="G21" s="29"/>
      <c r="H21" s="11">
        <v>0.17621836499999999</v>
      </c>
      <c r="I21" s="12">
        <v>1.0466701</v>
      </c>
      <c r="J21" s="12">
        <v>0.38346049999999998</v>
      </c>
      <c r="K21" s="12">
        <v>0.41864485000000001</v>
      </c>
      <c r="L21" s="12">
        <v>0.4260042</v>
      </c>
      <c r="M21" s="12">
        <v>0.39837600000000001</v>
      </c>
      <c r="N21" s="12">
        <v>3.3600749999999999E-2</v>
      </c>
      <c r="O21" s="12">
        <v>0.50406819999999997</v>
      </c>
      <c r="P21" s="12">
        <v>0.438025</v>
      </c>
      <c r="Q21" s="12">
        <v>0.32919874999999998</v>
      </c>
      <c r="R21" s="12">
        <v>0.107017</v>
      </c>
      <c r="S21" s="13">
        <v>0.63645309999999999</v>
      </c>
      <c r="T21" s="28" t="s">
        <v>22</v>
      </c>
      <c r="V21" t="s">
        <v>407</v>
      </c>
      <c r="W21" t="s">
        <v>407</v>
      </c>
      <c r="X21" t="s">
        <v>407</v>
      </c>
      <c r="Y21" t="s">
        <v>407</v>
      </c>
    </row>
    <row r="22" spans="1:25" ht="14" customHeight="1">
      <c r="A22" s="28" t="s">
        <v>81</v>
      </c>
      <c r="B22" s="27" t="s">
        <v>82</v>
      </c>
      <c r="C22" s="27" t="s">
        <v>214</v>
      </c>
      <c r="D22" s="56">
        <v>0.72413412625000007</v>
      </c>
      <c r="E22" s="56">
        <v>0.23003654932763282</v>
      </c>
      <c r="F22" s="27"/>
      <c r="G22" s="29"/>
      <c r="H22" s="11">
        <v>0.411325365</v>
      </c>
      <c r="I22" s="12">
        <v>0.58755109999999999</v>
      </c>
      <c r="J22" s="12">
        <v>0.95537450000000002</v>
      </c>
      <c r="K22" s="12">
        <v>0.96213484999999999</v>
      </c>
      <c r="L22" s="12">
        <v>0.92715020000000004</v>
      </c>
      <c r="M22" s="12">
        <v>0.58651500000000001</v>
      </c>
      <c r="N22" s="12">
        <v>0.30300644999999998</v>
      </c>
      <c r="O22" s="12">
        <v>0.8076082</v>
      </c>
      <c r="P22" s="12">
        <v>0.978931</v>
      </c>
      <c r="Q22" s="12">
        <v>0.63112274999999995</v>
      </c>
      <c r="R22" s="12">
        <v>0.64038200000000001</v>
      </c>
      <c r="S22" s="13">
        <v>0.89850810000000003</v>
      </c>
      <c r="T22" s="28" t="s">
        <v>81</v>
      </c>
      <c r="V22">
        <v>1</v>
      </c>
      <c r="W22" t="s">
        <v>407</v>
      </c>
      <c r="X22">
        <v>1</v>
      </c>
      <c r="Y22" t="s">
        <v>407</v>
      </c>
    </row>
    <row r="23" spans="1:25" ht="14" customHeight="1">
      <c r="A23" s="28" t="s">
        <v>187</v>
      </c>
      <c r="B23" s="27" t="s">
        <v>188</v>
      </c>
      <c r="C23" s="27" t="s">
        <v>287</v>
      </c>
      <c r="D23" s="56">
        <v>0.77010545958333332</v>
      </c>
      <c r="E23" s="56">
        <v>0.39397640672701861</v>
      </c>
      <c r="F23" s="27"/>
      <c r="G23" s="29"/>
      <c r="H23" s="11">
        <v>0.45585636499999999</v>
      </c>
      <c r="I23" s="12">
        <v>0.37284410000000001</v>
      </c>
      <c r="J23" s="12">
        <v>0.43137950000000003</v>
      </c>
      <c r="K23" s="12">
        <v>0.66119384999999997</v>
      </c>
      <c r="L23" s="12">
        <v>1.2329011999999999</v>
      </c>
      <c r="M23" s="12">
        <v>0.365006</v>
      </c>
      <c r="N23" s="12">
        <v>0.50913644999999996</v>
      </c>
      <c r="O23" s="12">
        <v>1.1340642000000001</v>
      </c>
      <c r="P23" s="12">
        <v>1.1552260000000001</v>
      </c>
      <c r="Q23" s="12">
        <v>0.62637074999999998</v>
      </c>
      <c r="R23" s="12">
        <v>0.76798</v>
      </c>
      <c r="S23" s="13">
        <v>1.5293071</v>
      </c>
      <c r="T23" s="28" t="s">
        <v>187</v>
      </c>
      <c r="V23">
        <v>1</v>
      </c>
      <c r="W23">
        <v>1</v>
      </c>
      <c r="X23">
        <v>1</v>
      </c>
      <c r="Y23" t="s">
        <v>407</v>
      </c>
    </row>
    <row r="24" spans="1:25" ht="14" customHeight="1" thickBot="1">
      <c r="A24" s="30" t="s">
        <v>130</v>
      </c>
      <c r="B24" s="31" t="s">
        <v>131</v>
      </c>
      <c r="C24" s="31" t="s">
        <v>257</v>
      </c>
      <c r="D24" s="57">
        <v>0.88231212625</v>
      </c>
      <c r="E24" s="57">
        <v>0.53563705404578421</v>
      </c>
      <c r="F24" s="31"/>
      <c r="G24" s="32"/>
      <c r="H24" s="11">
        <v>0.33463336500000002</v>
      </c>
      <c r="I24" s="12">
        <v>0.3043921</v>
      </c>
      <c r="J24" s="12">
        <v>0.47982950000000002</v>
      </c>
      <c r="K24" s="12">
        <v>0.82763885000000004</v>
      </c>
      <c r="L24" s="12">
        <v>1.2653011999999999</v>
      </c>
      <c r="M24" s="12">
        <v>0.381909</v>
      </c>
      <c r="N24" s="12">
        <v>0.52838644999999995</v>
      </c>
      <c r="O24" s="12">
        <v>1.8118342000000001</v>
      </c>
      <c r="P24" s="12">
        <v>1.670685</v>
      </c>
      <c r="Q24" s="12">
        <v>0.54096875</v>
      </c>
      <c r="R24" s="12">
        <v>1.1816199999999999</v>
      </c>
      <c r="S24" s="13">
        <v>1.2605470999999999</v>
      </c>
      <c r="T24" s="30" t="s">
        <v>130</v>
      </c>
      <c r="V24" t="s">
        <v>407</v>
      </c>
      <c r="W24" t="s">
        <v>407</v>
      </c>
      <c r="X24">
        <v>1</v>
      </c>
      <c r="Y24" t="s">
        <v>407</v>
      </c>
    </row>
    <row r="25" spans="1:25" ht="14" customHeight="1" thickTop="1" thickBot="1">
      <c r="A25" s="37" t="s">
        <v>290</v>
      </c>
      <c r="B25" s="38"/>
      <c r="C25" s="38"/>
      <c r="D25" s="58"/>
      <c r="E25" s="58"/>
      <c r="F25" s="38"/>
      <c r="G25" s="39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37" t="s">
        <v>290</v>
      </c>
      <c r="V25" t="s">
        <v>407</v>
      </c>
      <c r="W25" t="s">
        <v>407</v>
      </c>
      <c r="X25" t="s">
        <v>407</v>
      </c>
      <c r="Y25" t="s">
        <v>407</v>
      </c>
    </row>
    <row r="26" spans="1:25" ht="14" customHeight="1" thickTop="1">
      <c r="A26" s="40" t="s">
        <v>25</v>
      </c>
      <c r="B26" s="41" t="s">
        <v>26</v>
      </c>
      <c r="C26" s="41" t="s">
        <v>206</v>
      </c>
      <c r="D26" s="55">
        <v>0.33442454291666662</v>
      </c>
      <c r="E26" s="55">
        <v>0.18686328754912915</v>
      </c>
      <c r="F26" s="41"/>
      <c r="G26" s="42"/>
      <c r="H26" s="17">
        <v>0.109708365</v>
      </c>
      <c r="I26" s="18">
        <v>0.75994609999999996</v>
      </c>
      <c r="J26" s="18">
        <v>0.1933145</v>
      </c>
      <c r="K26" s="18">
        <v>0.21725285</v>
      </c>
      <c r="L26" s="18">
        <v>0.42683919999999997</v>
      </c>
      <c r="M26" s="18">
        <v>0.13781499999999999</v>
      </c>
      <c r="N26" s="18">
        <v>0.20410644999999999</v>
      </c>
      <c r="O26" s="18">
        <v>0.51787119999999998</v>
      </c>
      <c r="P26" s="18">
        <v>0.25659199999999999</v>
      </c>
      <c r="Q26" s="18">
        <v>0.34886875000000001</v>
      </c>
      <c r="R26" s="18">
        <v>0.42280099999999998</v>
      </c>
      <c r="S26" s="19">
        <v>0.41797909999999999</v>
      </c>
      <c r="T26" s="40" t="s">
        <v>25</v>
      </c>
      <c r="U26">
        <v>1</v>
      </c>
      <c r="V26" t="s">
        <v>407</v>
      </c>
      <c r="W26">
        <v>1</v>
      </c>
      <c r="X26">
        <v>1</v>
      </c>
      <c r="Y26" t="s">
        <v>407</v>
      </c>
    </row>
    <row r="27" spans="1:25" ht="14" customHeight="1">
      <c r="A27" s="28" t="s">
        <v>191</v>
      </c>
      <c r="B27" s="27" t="s">
        <v>192</v>
      </c>
      <c r="C27" s="27" t="s">
        <v>208</v>
      </c>
      <c r="D27" s="56">
        <v>0.29240695541666667</v>
      </c>
      <c r="E27" s="56">
        <v>0.48148136037592104</v>
      </c>
      <c r="F27" s="27"/>
      <c r="G27" s="29"/>
      <c r="H27" s="11">
        <v>8.9468165000000002E-2</v>
      </c>
      <c r="I27" s="12">
        <v>2.7082249999999999E-2</v>
      </c>
      <c r="J27" s="12">
        <v>0.37229849999999998</v>
      </c>
      <c r="K27" s="12">
        <v>0.70851885000000003</v>
      </c>
      <c r="L27" s="12">
        <v>0.46417920000000001</v>
      </c>
      <c r="M27" s="12">
        <v>-0.62075499999999995</v>
      </c>
      <c r="N27" s="12">
        <v>-0.36180655</v>
      </c>
      <c r="O27" s="12">
        <v>0.51024919999999996</v>
      </c>
      <c r="P27" s="12">
        <v>0.57713999999999999</v>
      </c>
      <c r="Q27" s="12">
        <v>-2.2267249999999999E-2</v>
      </c>
      <c r="R27" s="12">
        <v>0.73425799999999997</v>
      </c>
      <c r="S27" s="13">
        <v>1.0305181000000001</v>
      </c>
      <c r="T27" s="28" t="s">
        <v>191</v>
      </c>
      <c r="V27" t="s">
        <v>407</v>
      </c>
      <c r="W27" t="s">
        <v>407</v>
      </c>
      <c r="X27">
        <v>1</v>
      </c>
      <c r="Y27" t="s">
        <v>407</v>
      </c>
    </row>
    <row r="28" spans="1:25" ht="14" customHeight="1">
      <c r="A28" s="28" t="s">
        <v>36</v>
      </c>
      <c r="B28" s="27" t="s">
        <v>37</v>
      </c>
      <c r="C28" s="27" t="s">
        <v>211</v>
      </c>
      <c r="D28" s="56">
        <v>0.69432604291666655</v>
      </c>
      <c r="E28" s="56">
        <v>0.28524432464559996</v>
      </c>
      <c r="F28" s="27"/>
      <c r="G28" s="29"/>
      <c r="H28" s="11">
        <v>0.41016036500000003</v>
      </c>
      <c r="I28" s="12">
        <v>0.45499410000000001</v>
      </c>
      <c r="J28" s="12">
        <v>0.86590449999999997</v>
      </c>
      <c r="K28" s="12">
        <v>0.75837885000000005</v>
      </c>
      <c r="L28" s="12">
        <v>1.0849612</v>
      </c>
      <c r="M28" s="12">
        <v>0.324461</v>
      </c>
      <c r="N28" s="12">
        <v>0.42661244999999998</v>
      </c>
      <c r="O28" s="12">
        <v>1.0530082000000001</v>
      </c>
      <c r="P28" s="12">
        <v>1.1353279999999999</v>
      </c>
      <c r="Q28" s="12">
        <v>0.58277674999999995</v>
      </c>
      <c r="R28" s="12">
        <v>0.53095700000000001</v>
      </c>
      <c r="S28" s="13">
        <v>0.7043701</v>
      </c>
      <c r="T28" s="28" t="s">
        <v>36</v>
      </c>
      <c r="U28" s="64">
        <v>1</v>
      </c>
      <c r="V28">
        <v>1</v>
      </c>
      <c r="W28">
        <v>1</v>
      </c>
      <c r="X28">
        <v>1</v>
      </c>
      <c r="Y28" t="s">
        <v>407</v>
      </c>
    </row>
    <row r="29" spans="1:25" ht="14" customHeight="1">
      <c r="A29" s="28" t="s">
        <v>77</v>
      </c>
      <c r="B29" s="27" t="s">
        <v>78</v>
      </c>
      <c r="C29" s="27" t="s">
        <v>212</v>
      </c>
      <c r="D29" s="56">
        <v>0.18999496791666667</v>
      </c>
      <c r="E29" s="56">
        <v>0.21568850892049027</v>
      </c>
      <c r="F29" s="27"/>
      <c r="G29" s="29"/>
      <c r="H29" s="11">
        <v>0.11807936500000001</v>
      </c>
      <c r="I29" s="12">
        <v>-0.1137869</v>
      </c>
      <c r="J29" s="12">
        <v>0.1648415</v>
      </c>
      <c r="K29" s="12">
        <v>0.25197285000000003</v>
      </c>
      <c r="L29" s="12">
        <v>0.24883420000000001</v>
      </c>
      <c r="M29" s="12">
        <v>-7.7538899999999994E-2</v>
      </c>
      <c r="N29" s="12">
        <v>0.11992345</v>
      </c>
      <c r="O29" s="12">
        <v>0.28370719999999999</v>
      </c>
      <c r="P29" s="12">
        <v>0.64320500000000003</v>
      </c>
      <c r="Q29" s="12">
        <v>0.34836774999999998</v>
      </c>
      <c r="R29" s="12">
        <v>-6.2107000000000002E-2</v>
      </c>
      <c r="S29" s="13">
        <v>0.35444110000000001</v>
      </c>
      <c r="T29" s="28" t="s">
        <v>77</v>
      </c>
      <c r="V29" t="s">
        <v>407</v>
      </c>
      <c r="W29" t="s">
        <v>407</v>
      </c>
      <c r="X29">
        <v>1</v>
      </c>
      <c r="Y29" t="s">
        <v>407</v>
      </c>
    </row>
    <row r="30" spans="1:25" ht="14" customHeight="1">
      <c r="A30" s="28" t="s">
        <v>79</v>
      </c>
      <c r="B30" s="27" t="s">
        <v>80</v>
      </c>
      <c r="C30" s="27" t="s">
        <v>213</v>
      </c>
      <c r="D30" s="56">
        <v>0.78131879291666673</v>
      </c>
      <c r="E30" s="56">
        <v>0.38184207928239905</v>
      </c>
      <c r="F30" s="27"/>
      <c r="G30" s="29"/>
      <c r="H30" s="11">
        <v>0.40889636499999998</v>
      </c>
      <c r="I30" s="12">
        <v>0.69109109999999996</v>
      </c>
      <c r="J30" s="12">
        <v>1.0050745000000001</v>
      </c>
      <c r="K30" s="12">
        <v>0.71346085000000004</v>
      </c>
      <c r="L30" s="12">
        <v>1.1248912</v>
      </c>
      <c r="M30" s="12">
        <v>0.54827400000000004</v>
      </c>
      <c r="N30" s="12">
        <v>0.35143944999999999</v>
      </c>
      <c r="O30" s="12">
        <v>0.92184319999999997</v>
      </c>
      <c r="P30" s="12">
        <v>1.2834449999999999</v>
      </c>
      <c r="Q30" s="12">
        <v>6.5197749999999999E-2</v>
      </c>
      <c r="R30" s="12">
        <v>1.2199</v>
      </c>
      <c r="S30" s="13">
        <v>1.0423121</v>
      </c>
      <c r="T30" s="28" t="s">
        <v>79</v>
      </c>
      <c r="V30" t="s">
        <v>407</v>
      </c>
      <c r="W30">
        <v>1</v>
      </c>
      <c r="X30">
        <v>1</v>
      </c>
      <c r="Y30" t="s">
        <v>407</v>
      </c>
    </row>
    <row r="31" spans="1:25" ht="14" customHeight="1">
      <c r="A31" s="28" t="s">
        <v>89</v>
      </c>
      <c r="B31" s="27" t="s">
        <v>90</v>
      </c>
      <c r="C31" s="27" t="s">
        <v>218</v>
      </c>
      <c r="D31" s="56">
        <v>0.90237070958333332</v>
      </c>
      <c r="E31" s="56">
        <v>0.40752669846724932</v>
      </c>
      <c r="F31" s="27"/>
      <c r="G31" s="29"/>
      <c r="H31" s="11">
        <v>0.44066536499999998</v>
      </c>
      <c r="I31" s="12">
        <v>0.6443411</v>
      </c>
      <c r="J31" s="12">
        <v>1.0258244999999999</v>
      </c>
      <c r="K31" s="12">
        <v>1.37059485</v>
      </c>
      <c r="L31" s="12">
        <v>1.0906811999999999</v>
      </c>
      <c r="M31" s="12">
        <v>0.399953</v>
      </c>
      <c r="N31" s="12">
        <v>0.24485945000000001</v>
      </c>
      <c r="O31" s="12">
        <v>1.1578242000000001</v>
      </c>
      <c r="P31" s="12">
        <v>1.221363</v>
      </c>
      <c r="Q31" s="12">
        <v>0.61726475000000003</v>
      </c>
      <c r="R31" s="12">
        <v>1.3964399999999999</v>
      </c>
      <c r="S31" s="13">
        <v>1.2186371</v>
      </c>
      <c r="T31" s="28" t="s">
        <v>89</v>
      </c>
      <c r="V31" t="s">
        <v>407</v>
      </c>
      <c r="W31" t="s">
        <v>407</v>
      </c>
      <c r="X31" t="s">
        <v>407</v>
      </c>
      <c r="Y31" t="s">
        <v>407</v>
      </c>
    </row>
    <row r="32" spans="1:25" ht="14" customHeight="1">
      <c r="A32" s="28" t="s">
        <v>38</v>
      </c>
      <c r="B32" s="27" t="s">
        <v>39</v>
      </c>
      <c r="C32" s="27" t="s">
        <v>220</v>
      </c>
      <c r="D32" s="56">
        <v>0.5625703845833333</v>
      </c>
      <c r="E32" s="56">
        <v>0.44502433186398882</v>
      </c>
      <c r="F32" s="27"/>
      <c r="G32" s="29"/>
      <c r="H32" s="11">
        <v>0.41125336499999998</v>
      </c>
      <c r="I32" s="12">
        <v>0.56645109999999999</v>
      </c>
      <c r="J32" s="12">
        <v>1.4716745</v>
      </c>
      <c r="K32" s="12">
        <v>0.63634184999999999</v>
      </c>
      <c r="L32" s="12">
        <v>0.40816619999999998</v>
      </c>
      <c r="M32" s="12">
        <v>-4.5409999999999999E-3</v>
      </c>
      <c r="N32" s="12">
        <v>-9.2755450000000003E-2</v>
      </c>
      <c r="O32" s="12">
        <v>0.8409662</v>
      </c>
      <c r="P32" s="12">
        <v>1.1886239999999999</v>
      </c>
      <c r="Q32" s="12">
        <v>0.28793374999999999</v>
      </c>
      <c r="R32" s="12">
        <v>0.51831300000000002</v>
      </c>
      <c r="S32" s="13">
        <v>0.51841709999999996</v>
      </c>
      <c r="T32" s="28" t="s">
        <v>38</v>
      </c>
      <c r="V32" t="s">
        <v>407</v>
      </c>
      <c r="W32" t="s">
        <v>407</v>
      </c>
      <c r="X32" t="s">
        <v>407</v>
      </c>
      <c r="Y32" t="s">
        <v>407</v>
      </c>
    </row>
    <row r="33" spans="1:24" ht="14" customHeight="1">
      <c r="A33" s="28" t="s">
        <v>40</v>
      </c>
      <c r="B33" s="27" t="s">
        <v>41</v>
      </c>
      <c r="C33" s="27" t="s">
        <v>221</v>
      </c>
      <c r="D33" s="56">
        <v>0.58393962624999995</v>
      </c>
      <c r="E33" s="56">
        <v>0.43109404831915876</v>
      </c>
      <c r="F33" s="27"/>
      <c r="G33" s="29"/>
      <c r="H33" s="11">
        <v>0.42507436500000001</v>
      </c>
      <c r="I33" s="12">
        <v>0.18686710000000001</v>
      </c>
      <c r="J33" s="12">
        <v>1.6282844999999999</v>
      </c>
      <c r="K33" s="12">
        <v>0.34326485000000001</v>
      </c>
      <c r="L33" s="12">
        <v>0.82112320000000005</v>
      </c>
      <c r="M33" s="12">
        <v>4.4645999999999998E-2</v>
      </c>
      <c r="N33" s="12">
        <v>0.55028244999999998</v>
      </c>
      <c r="O33" s="12">
        <v>0.82577820000000002</v>
      </c>
      <c r="P33" s="12">
        <v>0.82985100000000001</v>
      </c>
      <c r="Q33" s="12">
        <v>0.32276775000000002</v>
      </c>
      <c r="R33" s="12">
        <v>0.80430999999999997</v>
      </c>
      <c r="S33" s="13">
        <v>0.22502610000000001</v>
      </c>
      <c r="T33" s="28" t="s">
        <v>40</v>
      </c>
      <c r="V33">
        <v>1</v>
      </c>
      <c r="W33">
        <v>1</v>
      </c>
      <c r="X33">
        <v>1</v>
      </c>
    </row>
    <row r="34" spans="1:24" ht="14" customHeight="1">
      <c r="A34" s="28" t="s">
        <v>45</v>
      </c>
      <c r="B34" s="27" t="s">
        <v>46</v>
      </c>
      <c r="C34" s="27" t="s">
        <v>223</v>
      </c>
      <c r="D34" s="56">
        <v>0.46681508458333326</v>
      </c>
      <c r="E34" s="56">
        <v>0.60634492057530298</v>
      </c>
      <c r="F34" s="27"/>
      <c r="G34" s="29"/>
      <c r="H34" s="11">
        <v>0.33312836499999998</v>
      </c>
      <c r="I34" s="12">
        <v>0.67707709999999999</v>
      </c>
      <c r="J34" s="12">
        <v>1.2498345</v>
      </c>
      <c r="K34" s="12">
        <v>0.74320684999999997</v>
      </c>
      <c r="L34" s="12">
        <v>0.88686220000000004</v>
      </c>
      <c r="M34" s="12">
        <v>-0.474248</v>
      </c>
      <c r="N34" s="12">
        <v>2.9702949999999999E-2</v>
      </c>
      <c r="O34" s="12">
        <v>0.22451019999999999</v>
      </c>
      <c r="P34" s="12">
        <v>0.93957199999999996</v>
      </c>
      <c r="Q34" s="12">
        <v>-0.62101724999999997</v>
      </c>
      <c r="R34" s="12">
        <v>1.22072</v>
      </c>
      <c r="S34" s="13">
        <v>0.39243210000000001</v>
      </c>
      <c r="T34" s="28" t="s">
        <v>45</v>
      </c>
      <c r="U34" s="64">
        <v>1</v>
      </c>
      <c r="V34" t="s">
        <v>407</v>
      </c>
      <c r="W34">
        <v>1</v>
      </c>
      <c r="X34">
        <v>1</v>
      </c>
    </row>
    <row r="35" spans="1:24" ht="14" customHeight="1">
      <c r="A35" s="28" t="s">
        <v>73</v>
      </c>
      <c r="B35" s="27" t="s">
        <v>74</v>
      </c>
      <c r="C35" s="27" t="s">
        <v>225</v>
      </c>
      <c r="D35" s="56">
        <v>9.0919126249999996E-2</v>
      </c>
      <c r="E35" s="56">
        <v>0.15371760167427428</v>
      </c>
      <c r="F35" s="27"/>
      <c r="G35" s="29"/>
      <c r="H35" s="11">
        <v>7.0909365000000002E-2</v>
      </c>
      <c r="I35" s="12">
        <v>-4.0683999999999998E-2</v>
      </c>
      <c r="J35" s="12">
        <v>0.19866149999999999</v>
      </c>
      <c r="K35" s="12">
        <v>-8.5656499999999993E-3</v>
      </c>
      <c r="L35" s="12">
        <v>0.1355759</v>
      </c>
      <c r="M35" s="12">
        <v>0.126383</v>
      </c>
      <c r="N35" s="12">
        <v>-0.19429355000000001</v>
      </c>
      <c r="O35" s="12">
        <v>0.41463119999999998</v>
      </c>
      <c r="P35" s="12">
        <v>1.8290000000000001E-2</v>
      </c>
      <c r="Q35" s="12">
        <v>1.3226500000000001E-3</v>
      </c>
      <c r="R35" s="12">
        <v>0.20063700000000001</v>
      </c>
      <c r="S35" s="13">
        <v>0.16816210000000001</v>
      </c>
      <c r="T35" s="28" t="s">
        <v>73</v>
      </c>
      <c r="V35" t="s">
        <v>407</v>
      </c>
      <c r="W35" t="s">
        <v>407</v>
      </c>
      <c r="X35">
        <v>1</v>
      </c>
    </row>
    <row r="36" spans="1:24" ht="14" customHeight="1">
      <c r="A36" s="28" t="s">
        <v>102</v>
      </c>
      <c r="B36" s="27" t="s">
        <v>103</v>
      </c>
      <c r="C36" s="27" t="s">
        <v>230</v>
      </c>
      <c r="D36" s="56">
        <v>1.0233336262499999</v>
      </c>
      <c r="E36" s="56">
        <v>0.4671054701918661</v>
      </c>
      <c r="F36" s="27"/>
      <c r="G36" s="29"/>
      <c r="H36" s="11">
        <v>0.350381365</v>
      </c>
      <c r="I36" s="12">
        <v>0.73833009999999999</v>
      </c>
      <c r="J36" s="12">
        <v>1.3642844999999999</v>
      </c>
      <c r="K36" s="12">
        <v>1.10926485</v>
      </c>
      <c r="L36" s="12">
        <v>1.2924712</v>
      </c>
      <c r="M36" s="12">
        <v>0.602294</v>
      </c>
      <c r="N36" s="12">
        <v>0.80401845000000005</v>
      </c>
      <c r="O36" s="12">
        <v>2.0681642</v>
      </c>
      <c r="P36" s="12">
        <v>1.3429249999999999</v>
      </c>
      <c r="Q36" s="12">
        <v>0.55175275000000001</v>
      </c>
      <c r="R36" s="12">
        <v>0.90912999999999999</v>
      </c>
      <c r="S36" s="13">
        <v>1.1469871</v>
      </c>
      <c r="T36" s="28" t="s">
        <v>102</v>
      </c>
      <c r="V36">
        <v>1</v>
      </c>
      <c r="W36" t="s">
        <v>407</v>
      </c>
      <c r="X36" t="s">
        <v>407</v>
      </c>
    </row>
    <row r="37" spans="1:24" ht="14" customHeight="1">
      <c r="A37" s="28" t="s">
        <v>106</v>
      </c>
      <c r="B37" s="27" t="s">
        <v>107</v>
      </c>
      <c r="C37" s="27" t="s">
        <v>232</v>
      </c>
      <c r="D37" s="56">
        <v>0.48234504291666652</v>
      </c>
      <c r="E37" s="56">
        <v>0.29963987272546627</v>
      </c>
      <c r="F37" s="27"/>
      <c r="G37" s="29"/>
      <c r="H37" s="11">
        <v>0.28503936499999999</v>
      </c>
      <c r="I37" s="12">
        <v>0.1437001</v>
      </c>
      <c r="J37" s="12">
        <v>0.8023245</v>
      </c>
      <c r="K37" s="12">
        <v>0.55003184999999999</v>
      </c>
      <c r="L37" s="12">
        <v>0.9559552</v>
      </c>
      <c r="M37" s="12">
        <v>8.7861999999999996E-2</v>
      </c>
      <c r="N37" s="12">
        <v>0.10575145</v>
      </c>
      <c r="O37" s="12">
        <v>0.50418620000000003</v>
      </c>
      <c r="P37" s="12">
        <v>0.646729</v>
      </c>
      <c r="Q37" s="12">
        <v>0.71105474999999996</v>
      </c>
      <c r="R37" s="12">
        <v>0.24773500000000001</v>
      </c>
      <c r="S37" s="13">
        <v>0.74777110000000002</v>
      </c>
      <c r="T37" s="28" t="s">
        <v>106</v>
      </c>
      <c r="U37" s="64">
        <v>1</v>
      </c>
      <c r="V37" t="s">
        <v>407</v>
      </c>
      <c r="W37">
        <v>1</v>
      </c>
      <c r="X37">
        <v>1</v>
      </c>
    </row>
    <row r="38" spans="1:24" ht="14" customHeight="1">
      <c r="A38" s="28" t="s">
        <v>47</v>
      </c>
      <c r="B38" s="27" t="s">
        <v>48</v>
      </c>
      <c r="C38" s="27" t="s">
        <v>234</v>
      </c>
      <c r="D38" s="56">
        <v>0.85237320958333329</v>
      </c>
      <c r="E38" s="56">
        <v>0.41106643244680552</v>
      </c>
      <c r="F38" s="27"/>
      <c r="G38" s="29"/>
      <c r="H38" s="11">
        <v>0.47684136500000002</v>
      </c>
      <c r="I38" s="12">
        <v>0.75739809999999996</v>
      </c>
      <c r="J38" s="12">
        <v>1.0468545</v>
      </c>
      <c r="K38" s="12">
        <v>1.91505485</v>
      </c>
      <c r="L38" s="12">
        <v>0.93795320000000004</v>
      </c>
      <c r="M38" s="12">
        <v>1.069861</v>
      </c>
      <c r="N38" s="12">
        <v>0.34590444999999997</v>
      </c>
      <c r="O38" s="12">
        <v>0.7431162</v>
      </c>
      <c r="P38" s="12">
        <v>1.0508900000000001</v>
      </c>
      <c r="Q38" s="12">
        <v>0.59609875000000001</v>
      </c>
      <c r="R38" s="12">
        <v>0.52852500000000002</v>
      </c>
      <c r="S38" s="13">
        <v>0.75998109999999997</v>
      </c>
      <c r="T38" s="28" t="s">
        <v>47</v>
      </c>
      <c r="V38" t="s">
        <v>407</v>
      </c>
      <c r="W38" t="s">
        <v>407</v>
      </c>
      <c r="X38" t="s">
        <v>407</v>
      </c>
    </row>
    <row r="39" spans="1:24" ht="14" customHeight="1">
      <c r="A39" s="28" t="s">
        <v>53</v>
      </c>
      <c r="B39" s="27" t="s">
        <v>54</v>
      </c>
      <c r="C39" s="27" t="s">
        <v>237</v>
      </c>
      <c r="D39" s="56">
        <v>0.48194979291666667</v>
      </c>
      <c r="E39" s="56">
        <v>0.48071934232863944</v>
      </c>
      <c r="F39" s="27"/>
      <c r="G39" s="29"/>
      <c r="H39" s="11">
        <v>0.32521436500000001</v>
      </c>
      <c r="I39" s="12">
        <v>0.2863561</v>
      </c>
      <c r="J39" s="12">
        <v>0.52811949999999996</v>
      </c>
      <c r="K39" s="12">
        <v>0.45503785000000002</v>
      </c>
      <c r="L39" s="12">
        <v>1.8709612</v>
      </c>
      <c r="M39" s="12">
        <v>6.3964999999999994E-2</v>
      </c>
      <c r="N39" s="12">
        <v>0.10388645000000001</v>
      </c>
      <c r="O39" s="12">
        <v>0.27461219999999997</v>
      </c>
      <c r="P39" s="12">
        <v>0.64332299999999998</v>
      </c>
      <c r="Q39" s="12">
        <v>0.17868475</v>
      </c>
      <c r="R39" s="12">
        <v>0.34726299999999999</v>
      </c>
      <c r="S39" s="13">
        <v>0.70597410000000005</v>
      </c>
      <c r="T39" s="28" t="s">
        <v>53</v>
      </c>
      <c r="V39" t="s">
        <v>407</v>
      </c>
      <c r="W39" t="s">
        <v>407</v>
      </c>
      <c r="X39">
        <v>1</v>
      </c>
    </row>
    <row r="40" spans="1:24" ht="14" customHeight="1">
      <c r="A40" s="28" t="s">
        <v>114</v>
      </c>
      <c r="B40" s="27" t="s">
        <v>115</v>
      </c>
      <c r="C40" s="27" t="s">
        <v>240</v>
      </c>
      <c r="D40" s="56">
        <v>0.95014429291666647</v>
      </c>
      <c r="E40" s="56">
        <v>0.39392604215878851</v>
      </c>
      <c r="F40" s="27"/>
      <c r="G40" s="29"/>
      <c r="H40" s="11">
        <v>0.32227836500000001</v>
      </c>
      <c r="I40" s="12">
        <v>0.70591210000000004</v>
      </c>
      <c r="J40" s="12">
        <v>0.92759449999999999</v>
      </c>
      <c r="K40" s="12">
        <v>1.19969485</v>
      </c>
      <c r="L40" s="12">
        <v>0.92159020000000003</v>
      </c>
      <c r="M40" s="12">
        <v>1.3789309999999999</v>
      </c>
      <c r="N40" s="12">
        <v>0.53841744999999996</v>
      </c>
      <c r="O40" s="12">
        <v>1.1763242</v>
      </c>
      <c r="P40" s="12">
        <v>1.665475</v>
      </c>
      <c r="Q40" s="12">
        <v>0.45020575000000002</v>
      </c>
      <c r="R40" s="12">
        <v>1.0677300000000001</v>
      </c>
      <c r="S40" s="13">
        <v>1.0475781</v>
      </c>
      <c r="T40" s="28" t="s">
        <v>114</v>
      </c>
      <c r="V40" t="s">
        <v>407</v>
      </c>
      <c r="W40">
        <v>1</v>
      </c>
      <c r="X40">
        <v>1</v>
      </c>
    </row>
    <row r="41" spans="1:24" ht="14" customHeight="1">
      <c r="A41" s="28" t="s">
        <v>120</v>
      </c>
      <c r="B41" s="27" t="s">
        <v>121</v>
      </c>
      <c r="C41" s="27" t="s">
        <v>243</v>
      </c>
      <c r="D41" s="56">
        <v>1.1481501262500002</v>
      </c>
      <c r="E41" s="56">
        <v>0.4128816520363181</v>
      </c>
      <c r="F41" s="27"/>
      <c r="G41" s="29"/>
      <c r="H41" s="11">
        <v>0.380822365</v>
      </c>
      <c r="I41" s="12">
        <v>0.75756310000000004</v>
      </c>
      <c r="J41" s="12">
        <v>1.0660745</v>
      </c>
      <c r="K41" s="12">
        <v>1.08988485</v>
      </c>
      <c r="L41" s="12">
        <v>1.3315112</v>
      </c>
      <c r="M41" s="12">
        <v>1.602241</v>
      </c>
      <c r="N41" s="12">
        <v>0.67013045000000004</v>
      </c>
      <c r="O41" s="12">
        <v>1.5686042</v>
      </c>
      <c r="P41" s="12">
        <v>1.6628050000000001</v>
      </c>
      <c r="Q41" s="12">
        <v>0.91773775000000002</v>
      </c>
      <c r="R41" s="12">
        <v>1.5474300000000001</v>
      </c>
      <c r="S41" s="13">
        <v>1.1829970999999999</v>
      </c>
      <c r="T41" s="28" t="s">
        <v>120</v>
      </c>
      <c r="U41">
        <v>1</v>
      </c>
      <c r="V41">
        <v>1</v>
      </c>
      <c r="W41">
        <v>1</v>
      </c>
      <c r="X41">
        <v>1</v>
      </c>
    </row>
    <row r="42" spans="1:24" ht="14" customHeight="1">
      <c r="A42" s="28" t="s">
        <v>63</v>
      </c>
      <c r="B42" s="27" t="s">
        <v>64</v>
      </c>
      <c r="C42" s="27" t="s">
        <v>248</v>
      </c>
      <c r="D42" s="56">
        <v>0.69317062625000014</v>
      </c>
      <c r="E42" s="56">
        <v>0.27624902745343294</v>
      </c>
      <c r="F42" s="27"/>
      <c r="G42" s="29"/>
      <c r="H42" s="11">
        <v>0.43509636499999998</v>
      </c>
      <c r="I42" s="12">
        <v>0.45075409999999999</v>
      </c>
      <c r="J42" s="12">
        <v>0.71054850000000003</v>
      </c>
      <c r="K42" s="12">
        <v>0.74350585000000002</v>
      </c>
      <c r="L42" s="12">
        <v>1.0185192000000001</v>
      </c>
      <c r="M42" s="12">
        <v>0.39675700000000003</v>
      </c>
      <c r="N42" s="12">
        <v>1.0458264500000001</v>
      </c>
      <c r="O42" s="12">
        <v>0.92323920000000004</v>
      </c>
      <c r="P42" s="12">
        <v>1.0509999999999999</v>
      </c>
      <c r="Q42" s="12">
        <v>0.25278374999999997</v>
      </c>
      <c r="R42" s="12">
        <v>0.56250699999999998</v>
      </c>
      <c r="S42" s="13">
        <v>0.72751010000000005</v>
      </c>
      <c r="T42" s="28" t="s">
        <v>63</v>
      </c>
      <c r="U42" s="64">
        <v>1</v>
      </c>
      <c r="V42" t="s">
        <v>407</v>
      </c>
      <c r="W42" t="s">
        <v>407</v>
      </c>
      <c r="X42">
        <v>1</v>
      </c>
    </row>
    <row r="43" spans="1:24" ht="14" customHeight="1">
      <c r="A43" s="28" t="s">
        <v>71</v>
      </c>
      <c r="B43" s="27" t="s">
        <v>72</v>
      </c>
      <c r="C43" s="27" t="s">
        <v>252</v>
      </c>
      <c r="D43" s="56">
        <v>0.17420601791666668</v>
      </c>
      <c r="E43" s="56">
        <v>0.34856628495436803</v>
      </c>
      <c r="F43" s="27"/>
      <c r="G43" s="29"/>
      <c r="H43" s="11">
        <v>-0.399616635</v>
      </c>
      <c r="I43" s="12">
        <v>0.40712809999999999</v>
      </c>
      <c r="J43" s="12">
        <v>0.29750549999999998</v>
      </c>
      <c r="K43" s="12">
        <v>0.17119984999999999</v>
      </c>
      <c r="L43" s="12">
        <v>-5.7818799999999997E-2</v>
      </c>
      <c r="M43" s="12">
        <v>-0.20011090000000001</v>
      </c>
      <c r="N43" s="12">
        <v>-0.13412294999999999</v>
      </c>
      <c r="O43" s="12">
        <v>0.65950120000000001</v>
      </c>
      <c r="P43" s="12">
        <v>0.371365</v>
      </c>
      <c r="Q43" s="12">
        <v>0.65529274999999998</v>
      </c>
      <c r="R43" s="12">
        <v>0.42700500000000002</v>
      </c>
      <c r="S43" s="13">
        <v>-0.1068559</v>
      </c>
      <c r="T43" s="28" t="s">
        <v>71</v>
      </c>
      <c r="U43" s="64">
        <v>1</v>
      </c>
      <c r="V43" t="s">
        <v>407</v>
      </c>
      <c r="W43" t="s">
        <v>407</v>
      </c>
      <c r="X43" t="s">
        <v>407</v>
      </c>
    </row>
    <row r="44" spans="1:24" ht="14" customHeight="1">
      <c r="A44" s="28" t="s">
        <v>132</v>
      </c>
      <c r="B44" s="27" t="s">
        <v>133</v>
      </c>
      <c r="C44" s="27" t="s">
        <v>258</v>
      </c>
      <c r="D44" s="56">
        <v>0.4994986845833333</v>
      </c>
      <c r="E44" s="56">
        <v>0.51056726311213596</v>
      </c>
      <c r="F44" s="27"/>
      <c r="G44" s="29"/>
      <c r="H44" s="11">
        <v>0.25842536500000002</v>
      </c>
      <c r="I44" s="12">
        <v>8.4476800000000005E-2</v>
      </c>
      <c r="J44" s="12">
        <v>0.70286349999999997</v>
      </c>
      <c r="K44" s="12">
        <v>1.0231248500000001</v>
      </c>
      <c r="L44" s="12">
        <v>0.53466720000000001</v>
      </c>
      <c r="M44" s="12">
        <v>0.460675</v>
      </c>
      <c r="N44" s="12">
        <v>-0.47458355000000002</v>
      </c>
      <c r="O44" s="12">
        <v>0.55296120000000004</v>
      </c>
      <c r="P44" s="12">
        <v>0.74939800000000001</v>
      </c>
      <c r="Q44" s="12">
        <v>0.86707975000000004</v>
      </c>
      <c r="R44" s="12">
        <v>-0.13811100000000001</v>
      </c>
      <c r="S44" s="13">
        <v>1.3730070999999999</v>
      </c>
      <c r="T44" s="28" t="s">
        <v>132</v>
      </c>
      <c r="V44" t="s">
        <v>407</v>
      </c>
      <c r="W44" t="s">
        <v>407</v>
      </c>
      <c r="X44">
        <v>1</v>
      </c>
    </row>
    <row r="45" spans="1:24" ht="14" customHeight="1">
      <c r="A45" s="28" t="s">
        <v>138</v>
      </c>
      <c r="B45" s="27" t="s">
        <v>139</v>
      </c>
      <c r="C45" s="27" t="s">
        <v>261</v>
      </c>
      <c r="D45" s="56">
        <v>0.99616579291666663</v>
      </c>
      <c r="E45" s="56">
        <v>0.64776500215560406</v>
      </c>
      <c r="F45" s="27"/>
      <c r="G45" s="29"/>
      <c r="H45" s="11">
        <v>0.47869936499999999</v>
      </c>
      <c r="I45" s="12">
        <v>0.70082909999999998</v>
      </c>
      <c r="J45" s="12">
        <v>0.72600549999999997</v>
      </c>
      <c r="K45" s="12">
        <v>0.96756785000000001</v>
      </c>
      <c r="L45" s="12">
        <v>1.2060712</v>
      </c>
      <c r="M45" s="12">
        <v>0.52122599999999997</v>
      </c>
      <c r="N45" s="12">
        <v>0.50869545000000005</v>
      </c>
      <c r="O45" s="12">
        <v>1.0175102</v>
      </c>
      <c r="P45" s="12">
        <v>2.8637450000000002</v>
      </c>
      <c r="Q45" s="12">
        <v>0.66949075000000002</v>
      </c>
      <c r="R45" s="12">
        <v>1.2866599999999999</v>
      </c>
      <c r="S45" s="13">
        <v>1.0074890999999999</v>
      </c>
      <c r="T45" s="28" t="s">
        <v>138</v>
      </c>
      <c r="V45" t="s">
        <v>407</v>
      </c>
      <c r="W45">
        <v>1</v>
      </c>
      <c r="X45">
        <v>1</v>
      </c>
    </row>
    <row r="46" spans="1:24" ht="14" customHeight="1">
      <c r="A46" s="28" t="s">
        <v>143</v>
      </c>
      <c r="B46" s="27" t="s">
        <v>144</v>
      </c>
      <c r="C46" s="27" t="s">
        <v>264</v>
      </c>
      <c r="D46" s="56">
        <v>0.51367195958333334</v>
      </c>
      <c r="E46" s="56">
        <v>0.27885502233211884</v>
      </c>
      <c r="F46" s="27"/>
      <c r="G46" s="29"/>
      <c r="H46" s="11">
        <v>-0.11994563499999999</v>
      </c>
      <c r="I46" s="12">
        <v>0.23155709999999999</v>
      </c>
      <c r="J46" s="12">
        <v>0.56544150000000004</v>
      </c>
      <c r="K46" s="12">
        <v>0.64775585000000002</v>
      </c>
      <c r="L46" s="12">
        <v>0.53836819999999996</v>
      </c>
      <c r="M46" s="12">
        <v>0.409945</v>
      </c>
      <c r="N46" s="12">
        <v>0.36460245000000002</v>
      </c>
      <c r="O46" s="12">
        <v>0.78592119999999999</v>
      </c>
      <c r="P46" s="12">
        <v>0.82429200000000002</v>
      </c>
      <c r="Q46" s="12">
        <v>0.62775674999999997</v>
      </c>
      <c r="R46" s="12">
        <v>0.87041999999999997</v>
      </c>
      <c r="S46" s="13">
        <v>0.41794910000000002</v>
      </c>
      <c r="T46" s="28" t="s">
        <v>143</v>
      </c>
      <c r="U46" s="64">
        <v>1</v>
      </c>
      <c r="V46" t="s">
        <v>407</v>
      </c>
      <c r="W46" t="s">
        <v>407</v>
      </c>
      <c r="X46">
        <v>1</v>
      </c>
    </row>
    <row r="47" spans="1:24" ht="14" customHeight="1">
      <c r="A47" s="28" t="s">
        <v>151</v>
      </c>
      <c r="B47" s="27" t="s">
        <v>152</v>
      </c>
      <c r="C47" s="27" t="s">
        <v>268</v>
      </c>
      <c r="D47" s="56">
        <v>0.67245254291666667</v>
      </c>
      <c r="E47" s="56">
        <v>0.32612982230420751</v>
      </c>
      <c r="F47" s="27"/>
      <c r="G47" s="29"/>
      <c r="H47" s="11">
        <v>0.16666836500000001</v>
      </c>
      <c r="I47" s="12">
        <v>0.48526710000000001</v>
      </c>
      <c r="J47" s="12">
        <v>0.78080550000000004</v>
      </c>
      <c r="K47" s="12">
        <v>0.75586085000000003</v>
      </c>
      <c r="L47" s="12">
        <v>0.57824319999999996</v>
      </c>
      <c r="M47" s="12">
        <v>0.61182400000000003</v>
      </c>
      <c r="N47" s="12">
        <v>0.30785344999999997</v>
      </c>
      <c r="O47" s="12">
        <v>0.52858019999999994</v>
      </c>
      <c r="P47" s="12">
        <v>1.4747650000000001</v>
      </c>
      <c r="Q47" s="12">
        <v>0.73057974999999997</v>
      </c>
      <c r="R47" s="12">
        <v>0.80310000000000004</v>
      </c>
      <c r="S47" s="13">
        <v>0.8458831</v>
      </c>
      <c r="T47" s="28" t="s">
        <v>151</v>
      </c>
      <c r="V47" t="s">
        <v>407</v>
      </c>
      <c r="W47" t="s">
        <v>407</v>
      </c>
      <c r="X47">
        <v>1</v>
      </c>
    </row>
    <row r="48" spans="1:24" ht="14" customHeight="1">
      <c r="A48" s="28" t="s">
        <v>159</v>
      </c>
      <c r="B48" s="27" t="s">
        <v>160</v>
      </c>
      <c r="C48" s="27" t="s">
        <v>273</v>
      </c>
      <c r="D48" s="56">
        <v>0.67460479291666664</v>
      </c>
      <c r="E48" s="56">
        <v>0.29876802364156102</v>
      </c>
      <c r="F48" s="27"/>
      <c r="G48" s="29"/>
      <c r="H48" s="11">
        <v>0.25807436499999997</v>
      </c>
      <c r="I48" s="12">
        <v>0.40956310000000001</v>
      </c>
      <c r="J48" s="12">
        <v>0.26402049999999999</v>
      </c>
      <c r="K48" s="12">
        <v>1.0578948500000001</v>
      </c>
      <c r="L48" s="12">
        <v>0.98707820000000002</v>
      </c>
      <c r="M48" s="12">
        <v>0.77298500000000003</v>
      </c>
      <c r="N48" s="12">
        <v>0.48236544999999997</v>
      </c>
      <c r="O48" s="12">
        <v>1.0590151999999999</v>
      </c>
      <c r="P48" s="12">
        <v>0.53222000000000003</v>
      </c>
      <c r="Q48" s="12">
        <v>0.97440775000000002</v>
      </c>
      <c r="R48" s="12">
        <v>0.74658999999999998</v>
      </c>
      <c r="S48" s="13">
        <v>0.55104310000000001</v>
      </c>
      <c r="T48" s="28" t="s">
        <v>159</v>
      </c>
      <c r="U48">
        <v>1</v>
      </c>
      <c r="V48" t="s">
        <v>407</v>
      </c>
      <c r="W48" t="s">
        <v>407</v>
      </c>
      <c r="X48" t="s">
        <v>407</v>
      </c>
    </row>
    <row r="49" spans="1:24" ht="14" customHeight="1">
      <c r="A49" s="28" t="s">
        <v>163</v>
      </c>
      <c r="B49" s="27" t="s">
        <v>164</v>
      </c>
      <c r="C49" s="27" t="s">
        <v>275</v>
      </c>
      <c r="D49" s="56">
        <v>0.44789500958333339</v>
      </c>
      <c r="E49" s="56">
        <v>0.30912147972263365</v>
      </c>
      <c r="F49" s="27"/>
      <c r="G49" s="29"/>
      <c r="H49" s="11">
        <v>5.2300964999999998E-2</v>
      </c>
      <c r="I49" s="12">
        <v>0.36666209999999999</v>
      </c>
      <c r="J49" s="12">
        <v>0.1593445</v>
      </c>
      <c r="K49" s="12">
        <v>0.21423285</v>
      </c>
      <c r="L49" s="12">
        <v>0.80791020000000002</v>
      </c>
      <c r="M49" s="12">
        <v>0.36922100000000002</v>
      </c>
      <c r="N49" s="12">
        <v>0.12674145000000001</v>
      </c>
      <c r="O49" s="12">
        <v>0.38563520000000001</v>
      </c>
      <c r="P49" s="12">
        <v>0.85290299999999997</v>
      </c>
      <c r="Q49" s="12">
        <v>0.57746675000000003</v>
      </c>
      <c r="R49" s="12">
        <v>1.0193000000000001</v>
      </c>
      <c r="S49" s="13">
        <v>0.44302209999999997</v>
      </c>
      <c r="T49" s="28" t="s">
        <v>163</v>
      </c>
      <c r="V49" t="s">
        <v>407</v>
      </c>
      <c r="W49" t="s">
        <v>407</v>
      </c>
      <c r="X49" t="s">
        <v>407</v>
      </c>
    </row>
    <row r="50" spans="1:24" ht="14" customHeight="1">
      <c r="A50" s="28" t="s">
        <v>175</v>
      </c>
      <c r="B50" s="27" t="s">
        <v>176</v>
      </c>
      <c r="C50" s="27" t="s">
        <v>281</v>
      </c>
      <c r="D50" s="56">
        <v>0.1843714679166667</v>
      </c>
      <c r="E50" s="56">
        <v>0.45455771436882669</v>
      </c>
      <c r="F50" s="27"/>
      <c r="G50" s="29"/>
      <c r="H50" s="11">
        <v>3.5408265000000001E-2</v>
      </c>
      <c r="I50" s="12">
        <v>-0.12663489999999999</v>
      </c>
      <c r="J50" s="12">
        <v>0.1118475</v>
      </c>
      <c r="K50" s="12">
        <v>-0.10740015</v>
      </c>
      <c r="L50" s="12">
        <v>0.35894619999999999</v>
      </c>
      <c r="M50" s="12">
        <v>-8.0859500000000001E-2</v>
      </c>
      <c r="N50" s="12">
        <v>-0.18361454999999999</v>
      </c>
      <c r="O50" s="12">
        <v>0.62234920000000005</v>
      </c>
      <c r="P50" s="12">
        <v>0.2302457</v>
      </c>
      <c r="Q50" s="12">
        <v>0.12594675</v>
      </c>
      <c r="R50" s="12">
        <v>1.40757</v>
      </c>
      <c r="S50" s="13">
        <v>-0.18134690000000001</v>
      </c>
      <c r="T50" s="28" t="s">
        <v>175</v>
      </c>
      <c r="U50">
        <v>1</v>
      </c>
      <c r="V50">
        <v>1</v>
      </c>
      <c r="W50">
        <v>1</v>
      </c>
      <c r="X50">
        <v>1</v>
      </c>
    </row>
    <row r="51" spans="1:24" ht="14" customHeight="1">
      <c r="A51" s="28" t="s">
        <v>177</v>
      </c>
      <c r="B51" s="27" t="s">
        <v>178</v>
      </c>
      <c r="C51" s="27" t="s">
        <v>282</v>
      </c>
      <c r="D51" s="56">
        <v>0.24004539291666668</v>
      </c>
      <c r="E51" s="56">
        <v>0.25682111977750516</v>
      </c>
      <c r="F51" s="27"/>
      <c r="G51" s="29"/>
      <c r="H51" s="11">
        <v>0.187771365</v>
      </c>
      <c r="I51" s="12">
        <v>-9.1862000000000003E-3</v>
      </c>
      <c r="J51" s="12">
        <v>0.16628950000000001</v>
      </c>
      <c r="K51" s="12">
        <v>0.14191185000000001</v>
      </c>
      <c r="L51" s="12">
        <v>0.49223519999999998</v>
      </c>
      <c r="M51" s="12">
        <v>-0.11416220000000001</v>
      </c>
      <c r="N51" s="12">
        <v>4.8288150000000002E-2</v>
      </c>
      <c r="O51" s="12">
        <v>0.1710372</v>
      </c>
      <c r="P51" s="12">
        <v>0.48809799999999998</v>
      </c>
      <c r="Q51" s="12">
        <v>0.23181974999999999</v>
      </c>
      <c r="R51" s="12">
        <v>0.83452999999999999</v>
      </c>
      <c r="S51" s="13">
        <v>0.24191209999999999</v>
      </c>
      <c r="T51" s="28" t="s">
        <v>177</v>
      </c>
      <c r="V51">
        <v>1</v>
      </c>
      <c r="W51">
        <v>1</v>
      </c>
      <c r="X51">
        <v>1</v>
      </c>
    </row>
    <row r="52" spans="1:24" ht="14" customHeight="1">
      <c r="A52" s="28" t="s">
        <v>181</v>
      </c>
      <c r="B52" s="27" t="s">
        <v>182</v>
      </c>
      <c r="C52" s="27" t="s">
        <v>284</v>
      </c>
      <c r="D52" s="56">
        <v>1.1563875429166666</v>
      </c>
      <c r="E52" s="56">
        <v>0.5408789397370547</v>
      </c>
      <c r="F52" s="27"/>
      <c r="G52" s="29"/>
      <c r="H52" s="11">
        <v>0.40166236500000002</v>
      </c>
      <c r="I52" s="12">
        <v>0.72954909999999995</v>
      </c>
      <c r="J52" s="12">
        <v>1.0924145000000001</v>
      </c>
      <c r="K52" s="12">
        <v>1.16929485</v>
      </c>
      <c r="L52" s="12">
        <v>1.1975511999999999</v>
      </c>
      <c r="M52" s="12">
        <v>0.86942900000000001</v>
      </c>
      <c r="N52" s="12">
        <v>0.57537744999999996</v>
      </c>
      <c r="O52" s="12">
        <v>1.3738942000000001</v>
      </c>
      <c r="P52" s="12">
        <v>1.608965</v>
      </c>
      <c r="Q52" s="12">
        <v>0.80486575000000005</v>
      </c>
      <c r="R52" s="12">
        <v>1.7535499999999999</v>
      </c>
      <c r="S52" s="13">
        <v>2.3000970999999999</v>
      </c>
      <c r="T52" s="28" t="s">
        <v>181</v>
      </c>
      <c r="U52" s="64">
        <v>1</v>
      </c>
      <c r="V52" t="s">
        <v>407</v>
      </c>
      <c r="W52" t="s">
        <v>407</v>
      </c>
      <c r="X52">
        <v>1</v>
      </c>
    </row>
    <row r="53" spans="1:24" ht="14" customHeight="1">
      <c r="A53" s="28" t="s">
        <v>183</v>
      </c>
      <c r="B53" s="27" t="s">
        <v>184</v>
      </c>
      <c r="C53" s="27" t="s">
        <v>285</v>
      </c>
      <c r="D53" s="56">
        <v>0.90455545958333328</v>
      </c>
      <c r="E53" s="56">
        <v>0.56277621726176452</v>
      </c>
      <c r="F53" s="27"/>
      <c r="G53" s="29"/>
      <c r="H53" s="11">
        <v>0.34021636500000002</v>
      </c>
      <c r="I53" s="12">
        <v>0.50205509999999998</v>
      </c>
      <c r="J53" s="12">
        <v>1.0689245000000001</v>
      </c>
      <c r="K53" s="12">
        <v>1.1591148499999999</v>
      </c>
      <c r="L53" s="12">
        <v>1.0443971999999999</v>
      </c>
      <c r="M53" s="12">
        <v>0.12692899999999999</v>
      </c>
      <c r="N53" s="12">
        <v>0.70156545000000003</v>
      </c>
      <c r="O53" s="12">
        <v>1.1265642</v>
      </c>
      <c r="P53" s="12">
        <v>0.54271800000000003</v>
      </c>
      <c r="Q53" s="12">
        <v>0.51461374999999998</v>
      </c>
      <c r="R53" s="12">
        <v>1.6719299999999999</v>
      </c>
      <c r="S53" s="13">
        <v>2.0556371000000002</v>
      </c>
      <c r="T53" s="28" t="s">
        <v>183</v>
      </c>
      <c r="V53" t="s">
        <v>407</v>
      </c>
      <c r="W53">
        <v>1</v>
      </c>
      <c r="X53">
        <v>1</v>
      </c>
    </row>
    <row r="54" spans="1:24" ht="14" customHeight="1" thickBot="1">
      <c r="A54" s="30" t="s">
        <v>98</v>
      </c>
      <c r="B54" s="31" t="s">
        <v>99</v>
      </c>
      <c r="C54" s="31" t="s">
        <v>228</v>
      </c>
      <c r="D54" s="57">
        <v>0.90038499291666663</v>
      </c>
      <c r="E54" s="57">
        <v>0.62884944990044844</v>
      </c>
      <c r="F54" s="31"/>
      <c r="G54" s="32"/>
      <c r="H54" s="11">
        <v>-7.1726234999999999E-2</v>
      </c>
      <c r="I54" s="12">
        <v>0.4154081</v>
      </c>
      <c r="J54" s="12">
        <v>0.93038449999999995</v>
      </c>
      <c r="K54" s="12">
        <v>1.1306048500000001</v>
      </c>
      <c r="L54" s="12">
        <v>1.0027872</v>
      </c>
      <c r="M54" s="12">
        <v>0.39461099999999999</v>
      </c>
      <c r="N54" s="12">
        <v>0.58258845000000004</v>
      </c>
      <c r="O54" s="12">
        <v>1.6536042</v>
      </c>
      <c r="P54" s="12">
        <v>0.92652999999999996</v>
      </c>
      <c r="Q54" s="12">
        <v>1.25393775</v>
      </c>
      <c r="R54" s="12">
        <v>2.2276500000000001</v>
      </c>
      <c r="S54" s="13">
        <v>0.35824010000000001</v>
      </c>
      <c r="T54" s="30" t="s">
        <v>98</v>
      </c>
      <c r="U54">
        <v>1</v>
      </c>
      <c r="V54">
        <v>1</v>
      </c>
      <c r="W54">
        <v>1</v>
      </c>
      <c r="X54">
        <v>1</v>
      </c>
    </row>
    <row r="55" spans="1:24" ht="14" customHeight="1" thickTop="1" thickBot="1">
      <c r="A55" s="43" t="s">
        <v>289</v>
      </c>
      <c r="B55" s="44"/>
      <c r="C55" s="44"/>
      <c r="D55" s="59"/>
      <c r="E55" s="59"/>
      <c r="F55" s="45"/>
      <c r="G55" s="46"/>
      <c r="H55" s="1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43" t="s">
        <v>289</v>
      </c>
      <c r="V55" t="s">
        <v>407</v>
      </c>
      <c r="W55" t="s">
        <v>407</v>
      </c>
      <c r="X55" t="s">
        <v>407</v>
      </c>
    </row>
    <row r="56" spans="1:24" ht="14" customHeight="1" thickTop="1">
      <c r="A56" s="40" t="s">
        <v>134</v>
      </c>
      <c r="B56" s="41" t="s">
        <v>135</v>
      </c>
      <c r="C56" s="41" t="s">
        <v>259</v>
      </c>
      <c r="D56" s="55">
        <v>1.4814807929166667</v>
      </c>
      <c r="E56" s="55">
        <v>0.59268003190028085</v>
      </c>
      <c r="F56" s="41"/>
      <c r="G56" s="42"/>
      <c r="H56" s="17">
        <v>0.608429365</v>
      </c>
      <c r="I56" s="18">
        <v>1.1145801</v>
      </c>
      <c r="J56" s="18">
        <v>1.3498645</v>
      </c>
      <c r="K56" s="18">
        <v>1.81991485</v>
      </c>
      <c r="L56" s="18">
        <v>1.4428711999999999</v>
      </c>
      <c r="M56" s="18">
        <v>0.99225099999999999</v>
      </c>
      <c r="N56" s="18">
        <v>0.83793445</v>
      </c>
      <c r="O56" s="18">
        <v>2.7651941999999998</v>
      </c>
      <c r="P56" s="18">
        <v>2.0472450000000002</v>
      </c>
      <c r="Q56" s="18">
        <v>1.2641577500000001</v>
      </c>
      <c r="R56" s="18">
        <v>1.74274</v>
      </c>
      <c r="S56" s="19">
        <v>1.7925871</v>
      </c>
      <c r="T56" s="40" t="s">
        <v>134</v>
      </c>
      <c r="V56" t="s">
        <v>407</v>
      </c>
      <c r="W56" t="s">
        <v>407</v>
      </c>
      <c r="X56" t="s">
        <v>407</v>
      </c>
    </row>
    <row r="57" spans="1:24" ht="14" customHeight="1">
      <c r="A57" s="28" t="s">
        <v>185</v>
      </c>
      <c r="B57" s="27" t="s">
        <v>186</v>
      </c>
      <c r="C57" s="27" t="s">
        <v>286</v>
      </c>
      <c r="D57" s="56">
        <v>0.85062286791666664</v>
      </c>
      <c r="E57" s="56">
        <v>0.4478250390745992</v>
      </c>
      <c r="F57" s="27"/>
      <c r="G57" s="29"/>
      <c r="H57" s="11">
        <v>-5.2225735000000002E-2</v>
      </c>
      <c r="I57" s="12">
        <v>0.25416810000000001</v>
      </c>
      <c r="J57" s="12">
        <v>0.75573049999999997</v>
      </c>
      <c r="K57" s="12">
        <v>0.90093184999999998</v>
      </c>
      <c r="L57" s="12">
        <v>0.86792119999999995</v>
      </c>
      <c r="M57" s="12">
        <v>0.66062500000000002</v>
      </c>
      <c r="N57" s="12">
        <v>0.64283245</v>
      </c>
      <c r="O57" s="12">
        <v>1.2107642000000001</v>
      </c>
      <c r="P57" s="12">
        <v>1.225222</v>
      </c>
      <c r="Q57" s="12">
        <v>1.0881577499999999</v>
      </c>
      <c r="R57" s="12">
        <v>1.0400400000000001</v>
      </c>
      <c r="S57" s="13">
        <v>1.6133071000000001</v>
      </c>
      <c r="T57" s="28" t="s">
        <v>185</v>
      </c>
      <c r="V57">
        <v>1</v>
      </c>
      <c r="W57" t="s">
        <v>407</v>
      </c>
      <c r="X57">
        <v>1</v>
      </c>
    </row>
    <row r="58" spans="1:24" ht="14" customHeight="1">
      <c r="A58" s="28" t="s">
        <v>189</v>
      </c>
      <c r="B58" s="27" t="s">
        <v>190</v>
      </c>
      <c r="C58" s="27" t="s">
        <v>288</v>
      </c>
      <c r="D58" s="56">
        <v>0.57100337624999986</v>
      </c>
      <c r="E58" s="56">
        <v>0.4252223769668283</v>
      </c>
      <c r="F58" s="27"/>
      <c r="G58" s="29"/>
      <c r="H58" s="11">
        <v>0.307251365</v>
      </c>
      <c r="I58" s="12">
        <v>0.3140811</v>
      </c>
      <c r="J58" s="12">
        <v>0.50062249999999997</v>
      </c>
      <c r="K58" s="12">
        <v>0.61136685000000002</v>
      </c>
      <c r="L58" s="12">
        <v>0.73045320000000002</v>
      </c>
      <c r="M58" s="12">
        <v>0.38231199999999999</v>
      </c>
      <c r="N58" s="12">
        <v>0.22537945000000001</v>
      </c>
      <c r="O58" s="12">
        <v>0.36598520000000001</v>
      </c>
      <c r="P58" s="12">
        <v>0.87278699999999998</v>
      </c>
      <c r="Q58" s="12">
        <v>0.48342675000000002</v>
      </c>
      <c r="R58" s="12">
        <v>0.28565800000000002</v>
      </c>
      <c r="S58" s="13">
        <v>1.7727170999999999</v>
      </c>
      <c r="T58" s="28" t="s">
        <v>189</v>
      </c>
      <c r="V58" t="s">
        <v>407</v>
      </c>
      <c r="W58" t="s">
        <v>407</v>
      </c>
      <c r="X58" t="s">
        <v>407</v>
      </c>
    </row>
    <row r="59" spans="1:24" ht="14" customHeight="1">
      <c r="A59" s="28" t="s">
        <v>153</v>
      </c>
      <c r="B59" s="27"/>
      <c r="C59" s="27" t="s">
        <v>269</v>
      </c>
      <c r="D59" s="56">
        <v>0.98101859166666661</v>
      </c>
      <c r="E59" s="56">
        <v>0.5053425678522887</v>
      </c>
      <c r="F59" s="27"/>
      <c r="G59" s="29"/>
      <c r="H59" s="11">
        <v>0.23565734999999999</v>
      </c>
      <c r="I59" s="12">
        <v>0.4345079</v>
      </c>
      <c r="J59" s="12">
        <v>1.0629219999999999</v>
      </c>
      <c r="K59" s="12">
        <v>0.97176479999999998</v>
      </c>
      <c r="L59" s="12">
        <v>1.04344785</v>
      </c>
      <c r="M59" s="12">
        <v>0.53522400000000003</v>
      </c>
      <c r="N59" s="12">
        <v>0.67660960000000003</v>
      </c>
      <c r="O59" s="12">
        <v>0.99562430000000002</v>
      </c>
      <c r="P59" s="12">
        <v>1.9501470000000001</v>
      </c>
      <c r="Q59" s="12">
        <v>0.98499270000000005</v>
      </c>
      <c r="R59" s="12">
        <v>1.0593680000000001</v>
      </c>
      <c r="S59" s="13">
        <v>1.8219576</v>
      </c>
      <c r="T59" s="28" t="s">
        <v>153</v>
      </c>
      <c r="V59" t="s">
        <v>407</v>
      </c>
      <c r="W59" t="s">
        <v>407</v>
      </c>
      <c r="X59" t="s">
        <v>407</v>
      </c>
    </row>
    <row r="60" spans="1:24" ht="14" customHeight="1">
      <c r="A60" s="28" t="s">
        <v>59</v>
      </c>
      <c r="B60" s="27" t="s">
        <v>60</v>
      </c>
      <c r="C60" s="27" t="s">
        <v>246</v>
      </c>
      <c r="D60" s="56">
        <v>0.17240006791666662</v>
      </c>
      <c r="E60" s="56">
        <v>0.51564286971190998</v>
      </c>
      <c r="F60" s="27"/>
      <c r="G60" s="29"/>
      <c r="H60" s="11">
        <v>-8.0393434999999999E-2</v>
      </c>
      <c r="I60" s="12">
        <v>-4.1383099999999999E-2</v>
      </c>
      <c r="J60" s="12">
        <v>-0.1262122</v>
      </c>
      <c r="K60" s="12">
        <v>-9.4279150000000006E-2</v>
      </c>
      <c r="L60" s="12">
        <v>0.52656519999999996</v>
      </c>
      <c r="M60" s="12">
        <v>1.3585E-2</v>
      </c>
      <c r="N60" s="12">
        <v>1.48772645</v>
      </c>
      <c r="O60" s="12">
        <v>-0.26591179999999998</v>
      </c>
      <c r="P60" s="12">
        <v>0.60896700000000004</v>
      </c>
      <c r="Q60" s="12">
        <v>-0.38677125000000001</v>
      </c>
      <c r="R60" s="12">
        <v>0.40759099999999998</v>
      </c>
      <c r="S60" s="13">
        <v>1.93171E-2</v>
      </c>
      <c r="T60" s="28" t="s">
        <v>59</v>
      </c>
      <c r="V60" t="s">
        <v>407</v>
      </c>
      <c r="W60" t="s">
        <v>407</v>
      </c>
      <c r="X60" t="s">
        <v>407</v>
      </c>
    </row>
    <row r="61" spans="1:24" ht="14" customHeight="1">
      <c r="A61" s="28" t="s">
        <v>49</v>
      </c>
      <c r="B61" s="27" t="s">
        <v>50</v>
      </c>
      <c r="C61" s="27" t="s">
        <v>235</v>
      </c>
      <c r="D61" s="56">
        <v>1.3490756262500001</v>
      </c>
      <c r="E61" s="56">
        <v>0.55677418898293274</v>
      </c>
      <c r="F61" s="27"/>
      <c r="G61" s="29"/>
      <c r="H61" s="11">
        <v>0.293294365</v>
      </c>
      <c r="I61" s="12">
        <v>1.0560601000000001</v>
      </c>
      <c r="J61" s="12">
        <v>1.2754945</v>
      </c>
      <c r="K61" s="12">
        <v>1.22670485</v>
      </c>
      <c r="L61" s="12">
        <v>2.3514012000000002</v>
      </c>
      <c r="M61" s="12">
        <v>1.208561</v>
      </c>
      <c r="N61" s="12">
        <v>0.79157745000000002</v>
      </c>
      <c r="O61" s="12">
        <v>1.2979942</v>
      </c>
      <c r="P61" s="12">
        <v>1.9179349999999999</v>
      </c>
      <c r="Q61" s="12">
        <v>1.1071977500000001</v>
      </c>
      <c r="R61" s="12">
        <v>1.78681</v>
      </c>
      <c r="S61" s="13">
        <v>1.8758771000000001</v>
      </c>
      <c r="T61" s="28" t="s">
        <v>49</v>
      </c>
      <c r="V61" t="s">
        <v>407</v>
      </c>
      <c r="W61" t="s">
        <v>407</v>
      </c>
      <c r="X61" t="s">
        <v>407</v>
      </c>
    </row>
    <row r="62" spans="1:24" ht="14" customHeight="1">
      <c r="A62" s="28" t="s">
        <v>97</v>
      </c>
      <c r="B62" s="27"/>
      <c r="C62" s="27" t="s">
        <v>227</v>
      </c>
      <c r="D62" s="56">
        <v>1.1917291262499998</v>
      </c>
      <c r="E62" s="56">
        <v>0.38174726269012843</v>
      </c>
      <c r="F62" s="27"/>
      <c r="G62" s="29"/>
      <c r="H62" s="11">
        <v>0.61514536500000006</v>
      </c>
      <c r="I62" s="12">
        <v>1.0434401</v>
      </c>
      <c r="J62" s="12">
        <v>1.2114644999999999</v>
      </c>
      <c r="K62" s="12">
        <v>1.28240485</v>
      </c>
      <c r="L62" s="12">
        <v>1.2696212</v>
      </c>
      <c r="M62" s="12">
        <v>1.342481</v>
      </c>
      <c r="N62" s="12">
        <v>0.65124545</v>
      </c>
      <c r="O62" s="12">
        <v>1.2012042000000001</v>
      </c>
      <c r="P62" s="12">
        <v>1.6579649999999999</v>
      </c>
      <c r="Q62" s="12">
        <v>0.89928074999999996</v>
      </c>
      <c r="R62" s="12">
        <v>1.1509199999999999</v>
      </c>
      <c r="S62" s="13">
        <v>1.9755771</v>
      </c>
      <c r="T62" s="28" t="s">
        <v>97</v>
      </c>
      <c r="V62" t="s">
        <v>407</v>
      </c>
      <c r="W62" t="s">
        <v>407</v>
      </c>
      <c r="X62">
        <v>1</v>
      </c>
    </row>
    <row r="63" spans="1:24" ht="14" customHeight="1">
      <c r="A63" s="28" t="s">
        <v>51</v>
      </c>
      <c r="B63" s="27" t="s">
        <v>52</v>
      </c>
      <c r="C63" s="27" t="s">
        <v>236</v>
      </c>
      <c r="D63" s="56">
        <v>0.72885545958333331</v>
      </c>
      <c r="E63" s="56">
        <v>0.3098445737017112</v>
      </c>
      <c r="F63" s="27"/>
      <c r="G63" s="29"/>
      <c r="H63" s="11">
        <v>0.35094236499999998</v>
      </c>
      <c r="I63" s="12">
        <v>0.75345810000000002</v>
      </c>
      <c r="J63" s="12">
        <v>1.0927944999999999</v>
      </c>
      <c r="K63" s="12">
        <v>1.11035485</v>
      </c>
      <c r="L63" s="12">
        <v>1.1521912000000001</v>
      </c>
      <c r="M63" s="12">
        <v>0.46321400000000001</v>
      </c>
      <c r="N63" s="12">
        <v>0.21936444999999999</v>
      </c>
      <c r="O63" s="12">
        <v>0.73818519999999999</v>
      </c>
      <c r="P63" s="12">
        <v>0.82571700000000003</v>
      </c>
      <c r="Q63" s="12">
        <v>0.45581775000000002</v>
      </c>
      <c r="R63" s="12">
        <v>0.66319099999999997</v>
      </c>
      <c r="S63" s="13">
        <v>0.9210351</v>
      </c>
      <c r="T63" s="28" t="s">
        <v>51</v>
      </c>
      <c r="V63" t="s">
        <v>407</v>
      </c>
      <c r="W63" t="s">
        <v>407</v>
      </c>
      <c r="X63" t="s">
        <v>407</v>
      </c>
    </row>
    <row r="64" spans="1:24" ht="14" customHeight="1" thickBot="1">
      <c r="A64" s="30" t="s">
        <v>169</v>
      </c>
      <c r="B64" s="31" t="s">
        <v>170</v>
      </c>
      <c r="C64" s="31" t="s">
        <v>278</v>
      </c>
      <c r="D64" s="57">
        <v>1.2668929595833334</v>
      </c>
      <c r="E64" s="57">
        <v>0.57768698303385257</v>
      </c>
      <c r="F64" s="31"/>
      <c r="G64" s="32"/>
      <c r="H64" s="11">
        <v>0.25385836499999997</v>
      </c>
      <c r="I64" s="12">
        <v>0.79463410000000001</v>
      </c>
      <c r="J64" s="12">
        <v>1.1989745000000001</v>
      </c>
      <c r="K64" s="12">
        <v>1.3649548499999999</v>
      </c>
      <c r="L64" s="12">
        <v>1.5549911999999999</v>
      </c>
      <c r="M64" s="12">
        <v>0.89508100000000002</v>
      </c>
      <c r="N64" s="12">
        <v>0.87095745000000002</v>
      </c>
      <c r="O64" s="12">
        <v>1.6570642</v>
      </c>
      <c r="P64" s="12">
        <v>1.6387849999999999</v>
      </c>
      <c r="Q64" s="12">
        <v>1.0398877500000001</v>
      </c>
      <c r="R64" s="12">
        <v>2.5616300000000001</v>
      </c>
      <c r="S64" s="13">
        <v>1.3718971</v>
      </c>
      <c r="T64" s="30" t="s">
        <v>169</v>
      </c>
      <c r="V64" t="s">
        <v>407</v>
      </c>
      <c r="W64">
        <v>1</v>
      </c>
      <c r="X64">
        <v>1</v>
      </c>
    </row>
    <row r="65" spans="1:24" ht="14" customHeight="1" thickTop="1" thickBot="1">
      <c r="A65" s="43" t="s">
        <v>292</v>
      </c>
      <c r="B65" s="44"/>
      <c r="C65" s="44"/>
      <c r="D65" s="60"/>
      <c r="E65" s="60"/>
      <c r="F65" s="44"/>
      <c r="G65" s="47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43" t="s">
        <v>292</v>
      </c>
      <c r="V65" t="s">
        <v>407</v>
      </c>
      <c r="W65" t="s">
        <v>407</v>
      </c>
      <c r="X65" t="s">
        <v>407</v>
      </c>
    </row>
    <row r="66" spans="1:24" ht="14" customHeight="1" thickTop="1">
      <c r="A66" s="40" t="s">
        <v>57</v>
      </c>
      <c r="B66" s="41" t="s">
        <v>58</v>
      </c>
      <c r="C66" s="41" t="s">
        <v>245</v>
      </c>
      <c r="D66" s="55">
        <v>1.2928197929166667</v>
      </c>
      <c r="E66" s="55">
        <v>0.46618194028008098</v>
      </c>
      <c r="F66" s="41"/>
      <c r="G66" s="42"/>
      <c r="H66" s="17">
        <v>0.553732365</v>
      </c>
      <c r="I66" s="18">
        <v>1.3067101000000001</v>
      </c>
      <c r="J66" s="18">
        <v>0.70797549999999998</v>
      </c>
      <c r="K66" s="18">
        <v>1.6284748499999999</v>
      </c>
      <c r="L66" s="18">
        <v>1.5289812</v>
      </c>
      <c r="M66" s="18">
        <v>1.167071</v>
      </c>
      <c r="N66" s="18">
        <v>2.1966164500000001</v>
      </c>
      <c r="O66" s="18">
        <v>1.0942141999999999</v>
      </c>
      <c r="P66" s="18">
        <v>1.311685</v>
      </c>
      <c r="Q66" s="18">
        <v>0.84237974999999998</v>
      </c>
      <c r="R66" s="18">
        <v>1.3830100000000001</v>
      </c>
      <c r="S66" s="19">
        <v>1.7929870999999999</v>
      </c>
      <c r="T66" s="40" t="s">
        <v>57</v>
      </c>
      <c r="V66">
        <v>1</v>
      </c>
      <c r="W66">
        <v>1</v>
      </c>
      <c r="X66">
        <v>1</v>
      </c>
    </row>
    <row r="67" spans="1:24" ht="14" customHeight="1">
      <c r="A67" s="28" t="s">
        <v>161</v>
      </c>
      <c r="B67" s="27" t="s">
        <v>162</v>
      </c>
      <c r="C67" s="27" t="s">
        <v>274</v>
      </c>
      <c r="D67" s="56">
        <v>1.0603528095833332</v>
      </c>
      <c r="E67" s="56">
        <v>0.4829705092366684</v>
      </c>
      <c r="F67" s="27"/>
      <c r="G67" s="29"/>
      <c r="H67" s="11">
        <v>9.8912564999999994E-2</v>
      </c>
      <c r="I67" s="12">
        <v>1.0485500999999999</v>
      </c>
      <c r="J67" s="12">
        <v>1.5004945000000001</v>
      </c>
      <c r="K67" s="12">
        <v>1.2170748499999999</v>
      </c>
      <c r="L67" s="12">
        <v>0.86998019999999998</v>
      </c>
      <c r="M67" s="12">
        <v>0.96211100000000005</v>
      </c>
      <c r="N67" s="12">
        <v>0.45952644999999998</v>
      </c>
      <c r="O67" s="12">
        <v>0.82185019999999998</v>
      </c>
      <c r="P67" s="12">
        <v>1.147519</v>
      </c>
      <c r="Q67" s="12">
        <v>1.87127775</v>
      </c>
      <c r="R67" s="12">
        <v>1.59836</v>
      </c>
      <c r="S67" s="13">
        <v>1.1285771</v>
      </c>
      <c r="T67" s="28" t="s">
        <v>161</v>
      </c>
      <c r="U67" s="64">
        <v>1</v>
      </c>
      <c r="V67" t="s">
        <v>407</v>
      </c>
      <c r="W67">
        <v>1</v>
      </c>
      <c r="X67">
        <v>1</v>
      </c>
    </row>
    <row r="68" spans="1:24" ht="14" customHeight="1">
      <c r="A68" s="28" t="s">
        <v>140</v>
      </c>
      <c r="B68" s="27" t="s">
        <v>141</v>
      </c>
      <c r="C68" s="27" t="s">
        <v>262</v>
      </c>
      <c r="D68" s="56">
        <v>0.27357637875000002</v>
      </c>
      <c r="E68" s="56">
        <v>0.47965030009354548</v>
      </c>
      <c r="F68" s="27"/>
      <c r="G68" s="29"/>
      <c r="H68" s="11">
        <v>-6.2259435000000002E-2</v>
      </c>
      <c r="I68" s="12">
        <v>2.4511930000000001E-2</v>
      </c>
      <c r="J68" s="12">
        <v>9.7928500000000002E-2</v>
      </c>
      <c r="K68" s="12">
        <v>0.33881185000000003</v>
      </c>
      <c r="L68" s="12">
        <v>0.45476319999999998</v>
      </c>
      <c r="M68" s="12">
        <v>4.3332000000000002E-2</v>
      </c>
      <c r="N68" s="12">
        <v>-0.34321055</v>
      </c>
      <c r="O68" s="12">
        <v>0.60920819999999998</v>
      </c>
      <c r="P68" s="12">
        <v>1.355985</v>
      </c>
      <c r="Q68" s="12">
        <v>0.17132675</v>
      </c>
      <c r="R68" s="12">
        <v>0.82482999999999995</v>
      </c>
      <c r="S68" s="13">
        <v>-0.23231089999999999</v>
      </c>
      <c r="T68" s="28" t="s">
        <v>140</v>
      </c>
      <c r="V68">
        <v>1</v>
      </c>
      <c r="W68">
        <v>1</v>
      </c>
      <c r="X68">
        <v>1</v>
      </c>
    </row>
    <row r="69" spans="1:24" ht="14" customHeight="1">
      <c r="A69" s="28" t="s">
        <v>157</v>
      </c>
      <c r="B69" s="27" t="s">
        <v>158</v>
      </c>
      <c r="C69" s="27" t="s">
        <v>272</v>
      </c>
      <c r="D69" s="56">
        <v>1.0802767345833335</v>
      </c>
      <c r="E69" s="56">
        <v>0.65875709374390312</v>
      </c>
      <c r="F69" s="27"/>
      <c r="G69" s="29"/>
      <c r="H69" s="11">
        <v>7.1031664999999994E-2</v>
      </c>
      <c r="I69" s="12">
        <v>0.52870209999999995</v>
      </c>
      <c r="J69" s="12">
        <v>1.5392945</v>
      </c>
      <c r="K69" s="12">
        <v>0.87121484999999999</v>
      </c>
      <c r="L69" s="12">
        <v>0.91800820000000005</v>
      </c>
      <c r="M69" s="12">
        <v>0.41723300000000002</v>
      </c>
      <c r="N69" s="12">
        <v>0.57077045000000004</v>
      </c>
      <c r="O69" s="12">
        <v>1.9554241999999999</v>
      </c>
      <c r="P69" s="12">
        <v>1.0040070000000001</v>
      </c>
      <c r="Q69" s="12">
        <v>2.0860577500000002</v>
      </c>
      <c r="R69" s="12">
        <v>1.9093500000000001</v>
      </c>
      <c r="S69" s="13">
        <v>1.0922270999999999</v>
      </c>
      <c r="T69" s="28" t="s">
        <v>157</v>
      </c>
      <c r="V69">
        <v>1</v>
      </c>
      <c r="W69" t="s">
        <v>407</v>
      </c>
      <c r="X69">
        <v>1</v>
      </c>
    </row>
    <row r="70" spans="1:24" ht="14" customHeight="1">
      <c r="A70" s="28" t="s">
        <v>91</v>
      </c>
      <c r="B70" s="27" t="s">
        <v>92</v>
      </c>
      <c r="C70" s="27" t="s">
        <v>219</v>
      </c>
      <c r="D70" s="56">
        <v>0.8113718345833334</v>
      </c>
      <c r="E70" s="56">
        <v>0.56138797030813026</v>
      </c>
      <c r="F70" s="27"/>
      <c r="G70" s="29"/>
      <c r="H70" s="11">
        <v>9.3693065000000006E-2</v>
      </c>
      <c r="I70" s="12">
        <v>0.49899209999999999</v>
      </c>
      <c r="J70" s="12">
        <v>0.79997450000000003</v>
      </c>
      <c r="K70" s="12">
        <v>0.68026885000000004</v>
      </c>
      <c r="L70" s="12">
        <v>0.68956320000000004</v>
      </c>
      <c r="M70" s="12">
        <v>0.17730299999999999</v>
      </c>
      <c r="N70" s="12">
        <v>4.4859250000000003E-2</v>
      </c>
      <c r="O70" s="12">
        <v>1.5462742</v>
      </c>
      <c r="P70" s="12">
        <v>0.84002900000000003</v>
      </c>
      <c r="Q70" s="12">
        <v>1.28176775</v>
      </c>
      <c r="R70" s="12">
        <v>1.58002</v>
      </c>
      <c r="S70" s="13">
        <v>1.5037171</v>
      </c>
      <c r="T70" s="28" t="s">
        <v>91</v>
      </c>
      <c r="V70" t="s">
        <v>407</v>
      </c>
      <c r="W70" t="s">
        <v>407</v>
      </c>
      <c r="X70">
        <v>1</v>
      </c>
    </row>
    <row r="71" spans="1:24" ht="14" customHeight="1">
      <c r="A71" s="28" t="s">
        <v>145</v>
      </c>
      <c r="B71" s="27" t="s">
        <v>146</v>
      </c>
      <c r="C71" s="27" t="s">
        <v>265</v>
      </c>
      <c r="D71" s="56">
        <v>0.33667588458333331</v>
      </c>
      <c r="E71" s="56">
        <v>0.33040194634520315</v>
      </c>
      <c r="F71" s="27"/>
      <c r="G71" s="29"/>
      <c r="H71" s="11">
        <v>-8.2070235000000005E-2</v>
      </c>
      <c r="I71" s="12">
        <v>6.3964800000000002E-2</v>
      </c>
      <c r="J71" s="12">
        <v>0.17536450000000001</v>
      </c>
      <c r="K71" s="12">
        <v>0.75998984999999997</v>
      </c>
      <c r="L71" s="12">
        <v>0.4673522</v>
      </c>
      <c r="M71" s="12">
        <v>-1.4459E-2</v>
      </c>
      <c r="N71" s="12">
        <v>0.47498344999999997</v>
      </c>
      <c r="O71" s="12">
        <v>0.43640220000000002</v>
      </c>
      <c r="P71" s="12">
        <v>0.88751000000000002</v>
      </c>
      <c r="Q71" s="12">
        <v>3.5459749999999998E-2</v>
      </c>
      <c r="R71" s="12">
        <v>0.12701100000000001</v>
      </c>
      <c r="S71" s="13">
        <v>0.70860210000000001</v>
      </c>
      <c r="T71" s="28" t="s">
        <v>145</v>
      </c>
      <c r="V71" t="s">
        <v>407</v>
      </c>
      <c r="W71" t="s">
        <v>407</v>
      </c>
      <c r="X71">
        <v>1</v>
      </c>
    </row>
    <row r="72" spans="1:24" ht="14" customHeight="1">
      <c r="A72" s="28" t="s">
        <v>85</v>
      </c>
      <c r="B72" s="27" t="s">
        <v>86</v>
      </c>
      <c r="C72" s="27" t="s">
        <v>216</v>
      </c>
      <c r="D72" s="56">
        <v>0.21488960124999998</v>
      </c>
      <c r="E72" s="56">
        <v>0.14976698662493279</v>
      </c>
      <c r="F72" s="27"/>
      <c r="G72" s="29"/>
      <c r="H72" s="11">
        <v>4.4769965000000002E-2</v>
      </c>
      <c r="I72" s="12">
        <v>0.2057601</v>
      </c>
      <c r="J72" s="12">
        <v>0.33140249999999999</v>
      </c>
      <c r="K72" s="12">
        <v>0.18613184999999999</v>
      </c>
      <c r="L72" s="12">
        <v>0.4568412</v>
      </c>
      <c r="M72" s="12">
        <v>-3.4919999999999999E-3</v>
      </c>
      <c r="N72" s="12">
        <v>0.15841545000000001</v>
      </c>
      <c r="O72" s="12">
        <v>0.38797120000000002</v>
      </c>
      <c r="P72" s="12">
        <v>0.33499109999999999</v>
      </c>
      <c r="Q72" s="12">
        <v>0.18457175000000001</v>
      </c>
      <c r="R72" s="12">
        <v>6.0179999999999999E-3</v>
      </c>
      <c r="S72" s="13">
        <v>0.28529409999999999</v>
      </c>
      <c r="T72" s="28" t="s">
        <v>85</v>
      </c>
      <c r="U72">
        <v>1</v>
      </c>
      <c r="V72" t="s">
        <v>407</v>
      </c>
      <c r="W72" t="s">
        <v>407</v>
      </c>
      <c r="X72">
        <v>1</v>
      </c>
    </row>
    <row r="73" spans="1:24" ht="14" customHeight="1">
      <c r="A73" s="28" t="s">
        <v>165</v>
      </c>
      <c r="B73" s="27" t="s">
        <v>166</v>
      </c>
      <c r="C73" s="27" t="s">
        <v>276</v>
      </c>
      <c r="D73" s="56">
        <v>0.20159234125</v>
      </c>
      <c r="E73" s="56">
        <v>0.36460540205635195</v>
      </c>
      <c r="F73" s="27"/>
      <c r="G73" s="29"/>
      <c r="H73" s="11">
        <v>1.0764795000000001E-2</v>
      </c>
      <c r="I73" s="12">
        <v>2.963155E-2</v>
      </c>
      <c r="J73" s="12">
        <v>0.2014495</v>
      </c>
      <c r="K73" s="12">
        <v>2.9946850000000001E-2</v>
      </c>
      <c r="L73" s="12">
        <v>0.11434560000000001</v>
      </c>
      <c r="M73" s="12">
        <v>-8.0400000000000003E-3</v>
      </c>
      <c r="N73" s="12">
        <v>9.3452450000000006E-2</v>
      </c>
      <c r="O73" s="12">
        <v>0.2435862</v>
      </c>
      <c r="P73" s="12">
        <v>0.17299139999999999</v>
      </c>
      <c r="Q73" s="12">
        <v>0.22787075000000001</v>
      </c>
      <c r="R73" s="12">
        <v>1.3206599999999999</v>
      </c>
      <c r="S73" s="13">
        <v>-1.7551000000000001E-2</v>
      </c>
      <c r="T73" s="28" t="s">
        <v>165</v>
      </c>
      <c r="V73" t="s">
        <v>407</v>
      </c>
      <c r="W73" t="s">
        <v>407</v>
      </c>
      <c r="X73">
        <v>1</v>
      </c>
    </row>
    <row r="74" spans="1:24" ht="14" customHeight="1">
      <c r="A74" s="28" t="s">
        <v>83</v>
      </c>
      <c r="B74" s="27" t="s">
        <v>84</v>
      </c>
      <c r="C74" s="27" t="s">
        <v>215</v>
      </c>
      <c r="D74" s="56">
        <v>0.23953685124999999</v>
      </c>
      <c r="E74" s="56">
        <v>0.20130741045541978</v>
      </c>
      <c r="F74" s="27"/>
      <c r="G74" s="29"/>
      <c r="H74" s="11">
        <v>-0.25884863499999999</v>
      </c>
      <c r="I74" s="12">
        <v>0.17790110000000001</v>
      </c>
      <c r="J74" s="12">
        <v>0.28869650000000002</v>
      </c>
      <c r="K74" s="12">
        <v>0.44001485000000001</v>
      </c>
      <c r="L74" s="12">
        <v>0.25172820000000001</v>
      </c>
      <c r="M74" s="12">
        <v>0.37035299999999999</v>
      </c>
      <c r="N74" s="12">
        <v>0.22204945000000001</v>
      </c>
      <c r="O74" s="12">
        <v>0.16752610000000001</v>
      </c>
      <c r="P74" s="12">
        <v>0.28270580000000001</v>
      </c>
      <c r="Q74" s="12">
        <v>7.9260750000000005E-2</v>
      </c>
      <c r="R74" s="12">
        <v>0.30255100000000001</v>
      </c>
      <c r="S74" s="13">
        <v>0.55050410000000005</v>
      </c>
      <c r="T74" s="28" t="s">
        <v>83</v>
      </c>
      <c r="V74" t="s">
        <v>407</v>
      </c>
      <c r="W74" t="s">
        <v>407</v>
      </c>
      <c r="X74" t="s">
        <v>407</v>
      </c>
    </row>
    <row r="75" spans="1:24" ht="14" customHeight="1">
      <c r="A75" s="28" t="s">
        <v>29</v>
      </c>
      <c r="B75" s="27" t="s">
        <v>30</v>
      </c>
      <c r="C75" s="27" t="s">
        <v>207</v>
      </c>
      <c r="D75" s="56">
        <v>0.84423737625000006</v>
      </c>
      <c r="E75" s="56">
        <v>0.3990984615765456</v>
      </c>
      <c r="F75" s="27"/>
      <c r="G75" s="29"/>
      <c r="H75" s="11">
        <v>0.39053236499999999</v>
      </c>
      <c r="I75" s="12">
        <v>1.8426701000000001</v>
      </c>
      <c r="J75" s="12">
        <v>1.0114844999999999</v>
      </c>
      <c r="K75" s="12">
        <v>0.72671785</v>
      </c>
      <c r="L75" s="12">
        <v>0.78691820000000001</v>
      </c>
      <c r="M75" s="12">
        <v>0.53916200000000003</v>
      </c>
      <c r="N75" s="12">
        <v>0.25995845000000001</v>
      </c>
      <c r="O75" s="12">
        <v>0.86389320000000003</v>
      </c>
      <c r="P75" s="12">
        <v>0.97008899999999998</v>
      </c>
      <c r="Q75" s="12">
        <v>0.76637074999999999</v>
      </c>
      <c r="R75" s="12">
        <v>0.92712000000000006</v>
      </c>
      <c r="S75" s="13">
        <v>1.0459320999999999</v>
      </c>
      <c r="T75" s="28" t="s">
        <v>29</v>
      </c>
      <c r="V75" t="s">
        <v>407</v>
      </c>
      <c r="W75" t="s">
        <v>407</v>
      </c>
      <c r="X75" t="s">
        <v>407</v>
      </c>
    </row>
    <row r="76" spans="1:24" ht="14" customHeight="1">
      <c r="A76" s="28" t="s">
        <v>75</v>
      </c>
      <c r="B76" s="27" t="s">
        <v>76</v>
      </c>
      <c r="C76" s="27" t="s">
        <v>224</v>
      </c>
      <c r="D76" s="56">
        <v>0.56226879291666665</v>
      </c>
      <c r="E76" s="56">
        <v>0.32086048272376394</v>
      </c>
      <c r="F76" s="27"/>
      <c r="G76" s="29"/>
      <c r="H76" s="11">
        <v>0.34769736499999998</v>
      </c>
      <c r="I76" s="12">
        <v>0.3145811</v>
      </c>
      <c r="J76" s="12">
        <v>0.5939025</v>
      </c>
      <c r="K76" s="12">
        <v>0.81616285</v>
      </c>
      <c r="L76" s="12">
        <v>0.94218020000000002</v>
      </c>
      <c r="M76" s="12">
        <v>3.9699999999999996E-3</v>
      </c>
      <c r="N76" s="12">
        <v>0.49308245000000001</v>
      </c>
      <c r="O76" s="12">
        <v>0.40198220000000001</v>
      </c>
      <c r="P76" s="12">
        <v>1.047078</v>
      </c>
      <c r="Q76" s="12">
        <v>0.22328075</v>
      </c>
      <c r="R76" s="12">
        <v>0.89761000000000002</v>
      </c>
      <c r="S76" s="13">
        <v>0.66569809999999996</v>
      </c>
      <c r="T76" s="28" t="s">
        <v>75</v>
      </c>
      <c r="U76" s="64">
        <v>1</v>
      </c>
      <c r="V76">
        <v>1</v>
      </c>
      <c r="W76">
        <v>1</v>
      </c>
      <c r="X76">
        <v>1</v>
      </c>
    </row>
    <row r="77" spans="1:24" ht="14" customHeight="1">
      <c r="A77" s="28" t="s">
        <v>122</v>
      </c>
      <c r="B77" s="27" t="s">
        <v>123</v>
      </c>
      <c r="C77" s="27" t="s">
        <v>253</v>
      </c>
      <c r="D77" s="56">
        <v>0.22029866874999995</v>
      </c>
      <c r="E77" s="56">
        <v>0.33733332695733165</v>
      </c>
      <c r="F77" s="27"/>
      <c r="G77" s="29"/>
      <c r="H77" s="11">
        <v>-7.0398835000000007E-2</v>
      </c>
      <c r="I77" s="12">
        <v>1.8221210000000002E-2</v>
      </c>
      <c r="J77" s="12">
        <v>-0.1011305</v>
      </c>
      <c r="K77" s="12">
        <v>0.17751685</v>
      </c>
      <c r="L77" s="12">
        <v>0.26886719999999997</v>
      </c>
      <c r="M77" s="12">
        <v>0.194213</v>
      </c>
      <c r="N77" s="12">
        <v>0.16011344999999999</v>
      </c>
      <c r="O77" s="12">
        <v>1.2124741999999999</v>
      </c>
      <c r="P77" s="12">
        <v>0.28074840000000001</v>
      </c>
      <c r="Q77" s="12">
        <v>0.18244274999999999</v>
      </c>
      <c r="R77" s="12">
        <v>0.25479200000000002</v>
      </c>
      <c r="S77" s="13">
        <v>6.5724299999999999E-2</v>
      </c>
      <c r="T77" s="28" t="s">
        <v>122</v>
      </c>
      <c r="U77" s="64">
        <v>1</v>
      </c>
      <c r="V77" t="s">
        <v>407</v>
      </c>
      <c r="W77" t="s">
        <v>407</v>
      </c>
      <c r="X77" t="s">
        <v>407</v>
      </c>
    </row>
    <row r="78" spans="1:24" ht="14" customHeight="1">
      <c r="A78" s="28" t="s">
        <v>147</v>
      </c>
      <c r="B78" s="27" t="s">
        <v>148</v>
      </c>
      <c r="C78" s="27" t="s">
        <v>266</v>
      </c>
      <c r="D78" s="56">
        <v>0.26029784625000002</v>
      </c>
      <c r="E78" s="56">
        <v>0.3016194975919862</v>
      </c>
      <c r="F78" s="27"/>
      <c r="G78" s="29"/>
      <c r="H78" s="11">
        <v>8.2970049999999997E-3</v>
      </c>
      <c r="I78" s="12">
        <v>4.8201300000000002E-2</v>
      </c>
      <c r="J78" s="12">
        <v>0.22076750000000001</v>
      </c>
      <c r="K78" s="12">
        <v>9.4886449999999997E-2</v>
      </c>
      <c r="L78" s="12">
        <v>0.1000086</v>
      </c>
      <c r="M78" s="12">
        <v>-0.1404022</v>
      </c>
      <c r="N78" s="12">
        <v>-3.9197549999999998E-2</v>
      </c>
      <c r="O78" s="12">
        <v>0.48260219999999998</v>
      </c>
      <c r="P78" s="12">
        <v>0.80370399999999997</v>
      </c>
      <c r="Q78" s="12">
        <v>0.43861475</v>
      </c>
      <c r="R78" s="12">
        <v>0.69348200000000004</v>
      </c>
      <c r="S78" s="13">
        <v>0.41261009999999998</v>
      </c>
      <c r="T78" s="28" t="s">
        <v>147</v>
      </c>
      <c r="U78" s="64">
        <v>1</v>
      </c>
      <c r="V78" t="s">
        <v>407</v>
      </c>
      <c r="W78" t="s">
        <v>407</v>
      </c>
      <c r="X78" t="s">
        <v>407</v>
      </c>
    </row>
    <row r="79" spans="1:24" ht="14" customHeight="1">
      <c r="A79" s="28" t="s">
        <v>61</v>
      </c>
      <c r="B79" s="27" t="s">
        <v>62</v>
      </c>
      <c r="C79" s="27" t="s">
        <v>247</v>
      </c>
      <c r="D79" s="56">
        <v>0.26813610541666666</v>
      </c>
      <c r="E79" s="56">
        <v>0.26386447833158649</v>
      </c>
      <c r="F79" s="27"/>
      <c r="G79" s="29"/>
      <c r="H79" s="11">
        <v>-3.1568500000000001E-4</v>
      </c>
      <c r="I79" s="12">
        <v>0.31242910000000002</v>
      </c>
      <c r="J79" s="12">
        <v>0.2889815</v>
      </c>
      <c r="K79" s="12">
        <v>0.34646084999999999</v>
      </c>
      <c r="L79" s="12">
        <v>0.27078419999999997</v>
      </c>
      <c r="M79" s="12">
        <v>0.23625399999999999</v>
      </c>
      <c r="N79" s="12">
        <v>1.0260464499999999</v>
      </c>
      <c r="O79" s="12">
        <v>0.16024350000000001</v>
      </c>
      <c r="P79" s="12">
        <v>0.1829635</v>
      </c>
      <c r="Q79" s="12">
        <v>0.11315375</v>
      </c>
      <c r="R79" s="12">
        <v>9.4929999999999997E-3</v>
      </c>
      <c r="S79" s="13">
        <v>0.27113910000000002</v>
      </c>
      <c r="T79" s="28" t="s">
        <v>61</v>
      </c>
      <c r="U79" s="64">
        <v>1</v>
      </c>
      <c r="V79">
        <v>1</v>
      </c>
      <c r="W79" t="s">
        <v>407</v>
      </c>
      <c r="X79">
        <v>1</v>
      </c>
    </row>
    <row r="80" spans="1:24" ht="14" customHeight="1">
      <c r="A80" s="28" t="s">
        <v>67</v>
      </c>
      <c r="B80" s="27" t="s">
        <v>68</v>
      </c>
      <c r="C80" s="27" t="s">
        <v>250</v>
      </c>
      <c r="D80" s="56">
        <v>0.31212240124999996</v>
      </c>
      <c r="E80" s="56">
        <v>0.18004104714587346</v>
      </c>
      <c r="F80" s="27"/>
      <c r="G80" s="29"/>
      <c r="H80" s="11">
        <v>0.16666836500000001</v>
      </c>
      <c r="I80" s="12">
        <v>4.1310600000000003E-2</v>
      </c>
      <c r="J80" s="12">
        <v>0.25248150000000003</v>
      </c>
      <c r="K80" s="12">
        <v>0.16410084999999999</v>
      </c>
      <c r="L80" s="12">
        <v>0.2992572</v>
      </c>
      <c r="M80" s="12">
        <v>0.19247800000000001</v>
      </c>
      <c r="N80" s="12">
        <v>0.61011744999999995</v>
      </c>
      <c r="O80" s="12">
        <v>0.64725220000000006</v>
      </c>
      <c r="P80" s="12">
        <v>0.28337879999999999</v>
      </c>
      <c r="Q80" s="12">
        <v>0.27977574999999999</v>
      </c>
      <c r="R80" s="12">
        <v>0.43696699999999999</v>
      </c>
      <c r="S80" s="13">
        <v>0.37168109999999999</v>
      </c>
      <c r="T80" s="28" t="s">
        <v>67</v>
      </c>
      <c r="U80" s="64">
        <v>1</v>
      </c>
      <c r="V80" t="s">
        <v>407</v>
      </c>
      <c r="W80" t="s">
        <v>407</v>
      </c>
      <c r="X80" t="s">
        <v>407</v>
      </c>
    </row>
    <row r="81" spans="1:24" ht="14" customHeight="1">
      <c r="A81" s="28" t="s">
        <v>87</v>
      </c>
      <c r="B81" s="27" t="s">
        <v>88</v>
      </c>
      <c r="C81" s="27" t="s">
        <v>217</v>
      </c>
      <c r="D81" s="56">
        <v>0.14684589291666666</v>
      </c>
      <c r="E81" s="56">
        <v>0.14833054312007296</v>
      </c>
      <c r="F81" s="27"/>
      <c r="G81" s="29"/>
      <c r="H81" s="11">
        <v>7.7101064999999996E-2</v>
      </c>
      <c r="I81" s="12">
        <v>0.14395810000000001</v>
      </c>
      <c r="J81" s="12">
        <v>0.19549749999999999</v>
      </c>
      <c r="K81" s="12">
        <v>5.0488949999999998E-2</v>
      </c>
      <c r="L81" s="12">
        <v>0.18447820000000001</v>
      </c>
      <c r="M81" s="12">
        <v>-3.2009000000000003E-2</v>
      </c>
      <c r="N81" s="12">
        <v>-0.10778615</v>
      </c>
      <c r="O81" s="12">
        <v>0.1773322</v>
      </c>
      <c r="P81" s="12">
        <v>0.103668</v>
      </c>
      <c r="Q81" s="12">
        <v>0.21121475000000001</v>
      </c>
      <c r="R81" s="12">
        <v>0.45793899999999998</v>
      </c>
      <c r="S81" s="13">
        <v>0.30026809999999998</v>
      </c>
      <c r="T81" s="28" t="s">
        <v>87</v>
      </c>
      <c r="U81" s="64">
        <v>1</v>
      </c>
      <c r="V81" t="s">
        <v>407</v>
      </c>
      <c r="W81" t="s">
        <v>407</v>
      </c>
      <c r="X81">
        <v>1</v>
      </c>
    </row>
    <row r="82" spans="1:24" ht="14" customHeight="1" thickBot="1">
      <c r="A82" s="30" t="s">
        <v>109</v>
      </c>
      <c r="B82" s="31" t="s">
        <v>110</v>
      </c>
      <c r="C82" s="31" t="s">
        <v>233</v>
      </c>
      <c r="D82" s="57">
        <v>0.23120715958333338</v>
      </c>
      <c r="E82" s="57">
        <v>7.9671767386685272E-2</v>
      </c>
      <c r="F82" s="31"/>
      <c r="G82" s="32"/>
      <c r="H82" s="11">
        <v>0.102453165</v>
      </c>
      <c r="I82" s="12">
        <v>0.29494510000000002</v>
      </c>
      <c r="J82" s="12">
        <v>0.22187950000000001</v>
      </c>
      <c r="K82" s="12">
        <v>0.34367785000000001</v>
      </c>
      <c r="L82" s="12">
        <v>0.27010020000000001</v>
      </c>
      <c r="M82" s="12">
        <v>0.19897000000000001</v>
      </c>
      <c r="N82" s="12">
        <v>0.13950945000000001</v>
      </c>
      <c r="O82" s="12">
        <v>0.26269219999999999</v>
      </c>
      <c r="P82" s="12">
        <v>0.1903386</v>
      </c>
      <c r="Q82" s="12">
        <v>0.30630974999999999</v>
      </c>
      <c r="R82" s="12">
        <v>0.12958900000000001</v>
      </c>
      <c r="S82" s="13">
        <v>0.3140211</v>
      </c>
      <c r="T82" s="30" t="s">
        <v>109</v>
      </c>
      <c r="V82" t="s">
        <v>407</v>
      </c>
      <c r="W82">
        <v>1</v>
      </c>
      <c r="X82">
        <v>1</v>
      </c>
    </row>
    <row r="83" spans="1:24" ht="14" customHeight="1" thickTop="1" thickBot="1">
      <c r="A83" s="43" t="s">
        <v>295</v>
      </c>
      <c r="B83" s="44"/>
      <c r="C83" s="44"/>
      <c r="D83" s="60"/>
      <c r="E83" s="60"/>
      <c r="F83" s="44"/>
      <c r="G83" s="47"/>
      <c r="H83" s="14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43" t="s">
        <v>295</v>
      </c>
    </row>
    <row r="84" spans="1:24" ht="14" customHeight="1" thickTop="1">
      <c r="A84" s="40" t="s">
        <v>93</v>
      </c>
      <c r="B84" s="41" t="s">
        <v>94</v>
      </c>
      <c r="C84" s="41" t="s">
        <v>226</v>
      </c>
      <c r="D84" s="55">
        <v>0.29044237624999997</v>
      </c>
      <c r="E84" s="55">
        <v>0.12902792484120082</v>
      </c>
      <c r="F84" s="41"/>
      <c r="G84" s="42"/>
      <c r="H84" s="17">
        <v>0.303396365</v>
      </c>
      <c r="I84" s="18">
        <v>0.18570610000000001</v>
      </c>
      <c r="J84" s="18">
        <v>0.33037549999999999</v>
      </c>
      <c r="K84" s="18">
        <v>0.28756985000000002</v>
      </c>
      <c r="L84" s="18">
        <v>0.40431020000000001</v>
      </c>
      <c r="M84" s="18">
        <v>0.226466</v>
      </c>
      <c r="N84" s="18">
        <v>0.19247444999999999</v>
      </c>
      <c r="O84" s="18">
        <v>0.54818120000000004</v>
      </c>
      <c r="P84" s="18">
        <v>5.8664000000000001E-2</v>
      </c>
      <c r="Q84" s="18">
        <v>0.25096574999999999</v>
      </c>
      <c r="R84" s="18">
        <v>0.43594899999999998</v>
      </c>
      <c r="S84" s="19">
        <v>0.26125009999999999</v>
      </c>
      <c r="T84" s="40" t="s">
        <v>93</v>
      </c>
      <c r="V84" t="s">
        <v>407</v>
      </c>
      <c r="W84">
        <v>1</v>
      </c>
      <c r="X84">
        <v>1</v>
      </c>
    </row>
    <row r="85" spans="1:24" ht="14" customHeight="1">
      <c r="A85" s="28" t="s">
        <v>171</v>
      </c>
      <c r="B85" s="27" t="s">
        <v>172</v>
      </c>
      <c r="C85" s="27" t="s">
        <v>279</v>
      </c>
      <c r="D85" s="56">
        <v>0.60085850458333334</v>
      </c>
      <c r="E85" s="56">
        <v>0.50170824303262718</v>
      </c>
      <c r="F85" s="27"/>
      <c r="G85" s="29"/>
      <c r="H85" s="11">
        <v>0.287267365</v>
      </c>
      <c r="I85" s="12">
        <v>0.68398309999999996</v>
      </c>
      <c r="J85" s="12">
        <v>0.34680650000000002</v>
      </c>
      <c r="K85" s="12">
        <v>0.75863985</v>
      </c>
      <c r="L85" s="12">
        <v>0.6089272</v>
      </c>
      <c r="M85" s="12">
        <v>0.25211299999999998</v>
      </c>
      <c r="N85" s="12">
        <v>-5.9680009999999999E-2</v>
      </c>
      <c r="O85" s="12">
        <v>0.70071519999999998</v>
      </c>
      <c r="P85" s="12">
        <v>0.653729</v>
      </c>
      <c r="Q85" s="12">
        <v>0.26567475000000002</v>
      </c>
      <c r="R85" s="12">
        <v>1.96858</v>
      </c>
      <c r="S85" s="13">
        <v>0.74354609999999999</v>
      </c>
      <c r="T85" s="28" t="s">
        <v>171</v>
      </c>
      <c r="V85">
        <v>1</v>
      </c>
      <c r="W85">
        <v>1</v>
      </c>
      <c r="X85">
        <v>1</v>
      </c>
    </row>
    <row r="86" spans="1:24" ht="14" customHeight="1">
      <c r="A86" s="28" t="s">
        <v>100</v>
      </c>
      <c r="B86" s="27" t="s">
        <v>101</v>
      </c>
      <c r="C86" s="27" t="s">
        <v>229</v>
      </c>
      <c r="D86" s="56">
        <v>0.24895735125000007</v>
      </c>
      <c r="E86" s="56">
        <v>0.16312112880521687</v>
      </c>
      <c r="F86" s="27"/>
      <c r="G86" s="29"/>
      <c r="H86" s="11">
        <v>9.2770364999999994E-2</v>
      </c>
      <c r="I86" s="12">
        <v>0.19780809999999999</v>
      </c>
      <c r="J86" s="12">
        <v>0.1140485</v>
      </c>
      <c r="K86" s="12">
        <v>0.37536085000000002</v>
      </c>
      <c r="L86" s="12">
        <v>0.33901819999999999</v>
      </c>
      <c r="M86" s="12">
        <v>4.1877999999999999E-2</v>
      </c>
      <c r="N86" s="12">
        <v>0.15727645000000001</v>
      </c>
      <c r="O86" s="12">
        <v>0.65922420000000004</v>
      </c>
      <c r="P86" s="12">
        <v>0.2225567</v>
      </c>
      <c r="Q86" s="12">
        <v>0.29048275000000001</v>
      </c>
      <c r="R86" s="12">
        <v>0.27466499999999999</v>
      </c>
      <c r="S86" s="13">
        <v>0.22239909999999999</v>
      </c>
      <c r="T86" s="28" t="s">
        <v>100</v>
      </c>
      <c r="U86" s="64">
        <v>1</v>
      </c>
      <c r="V86" t="s">
        <v>407</v>
      </c>
      <c r="W86" t="s">
        <v>407</v>
      </c>
      <c r="X86">
        <v>1</v>
      </c>
    </row>
    <row r="87" spans="1:24" ht="14" customHeight="1" thickBot="1">
      <c r="A87" s="48" t="s">
        <v>173</v>
      </c>
      <c r="B87" s="34" t="s">
        <v>174</v>
      </c>
      <c r="C87" s="34" t="s">
        <v>280</v>
      </c>
      <c r="D87" s="61">
        <v>0.5154404595833334</v>
      </c>
      <c r="E87" s="61">
        <v>0.27558082571589432</v>
      </c>
      <c r="F87" s="34"/>
      <c r="G87" s="49"/>
      <c r="H87" s="11">
        <v>0.18695236500000001</v>
      </c>
      <c r="I87" s="12">
        <v>0.50408209999999998</v>
      </c>
      <c r="J87" s="12">
        <v>0.49920949999999997</v>
      </c>
      <c r="K87" s="12">
        <v>0.50095385000000003</v>
      </c>
      <c r="L87" s="12">
        <v>0.4165642</v>
      </c>
      <c r="M87" s="12">
        <v>0.73301300000000003</v>
      </c>
      <c r="N87" s="12">
        <v>0.15498244999999999</v>
      </c>
      <c r="O87" s="12">
        <v>0.59891720000000004</v>
      </c>
      <c r="P87" s="12">
        <v>0.36995600000000001</v>
      </c>
      <c r="Q87" s="12">
        <v>0.43124774999999999</v>
      </c>
      <c r="R87" s="12">
        <v>1.2240500000000001</v>
      </c>
      <c r="S87" s="13">
        <v>0.56535709999999995</v>
      </c>
      <c r="T87" s="48" t="s">
        <v>173</v>
      </c>
      <c r="V87">
        <v>1</v>
      </c>
      <c r="W87">
        <v>1</v>
      </c>
      <c r="X87">
        <v>1</v>
      </c>
    </row>
    <row r="88" spans="1:24" ht="14" customHeight="1" thickTop="1" thickBot="1">
      <c r="A88" s="50" t="s">
        <v>293</v>
      </c>
      <c r="B88" s="51"/>
      <c r="C88" s="51"/>
      <c r="D88" s="62"/>
      <c r="E88" s="62"/>
      <c r="F88" s="51"/>
      <c r="G88" s="52"/>
      <c r="H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  <c r="T88" s="50" t="s">
        <v>293</v>
      </c>
      <c r="V88" t="s">
        <v>407</v>
      </c>
      <c r="W88" t="s">
        <v>407</v>
      </c>
    </row>
    <row r="89" spans="1:24" ht="14" customHeight="1" thickTop="1">
      <c r="A89" s="40" t="s">
        <v>27</v>
      </c>
      <c r="B89" s="41" t="s">
        <v>28</v>
      </c>
      <c r="C89" s="41" t="s">
        <v>198</v>
      </c>
      <c r="D89" s="55">
        <v>0.6059612345833334</v>
      </c>
      <c r="E89" s="55">
        <v>0.39960634393052924</v>
      </c>
      <c r="F89" s="41"/>
      <c r="G89" s="42"/>
      <c r="H89" s="17">
        <v>0.41603536499999999</v>
      </c>
      <c r="I89" s="18">
        <v>1.5357700999999999</v>
      </c>
      <c r="J89" s="18">
        <v>0.32588450000000002</v>
      </c>
      <c r="K89" s="18">
        <v>0.61905785000000002</v>
      </c>
      <c r="L89" s="18">
        <v>0.96297319999999997</v>
      </c>
      <c r="M89" s="18">
        <v>0.39211400000000002</v>
      </c>
      <c r="N89" s="18">
        <v>0.46405544999999998</v>
      </c>
      <c r="O89" s="18">
        <v>0.26910420000000002</v>
      </c>
      <c r="P89" s="18">
        <v>0.92000899999999997</v>
      </c>
      <c r="Q89" s="18">
        <v>1.3125049999999999E-2</v>
      </c>
      <c r="R89" s="18">
        <v>0.74887999999999999</v>
      </c>
      <c r="S89" s="19">
        <v>0.60452609999999996</v>
      </c>
      <c r="T89" s="40" t="s">
        <v>27</v>
      </c>
      <c r="V89">
        <v>1</v>
      </c>
      <c r="W89">
        <v>1</v>
      </c>
      <c r="X89">
        <v>1</v>
      </c>
    </row>
    <row r="90" spans="1:24" ht="14" customHeight="1">
      <c r="A90" s="28" t="s">
        <v>33</v>
      </c>
      <c r="B90" s="27" t="s">
        <v>34</v>
      </c>
      <c r="C90" s="27" t="s">
        <v>210</v>
      </c>
      <c r="D90" s="56">
        <v>0.42792870958333334</v>
      </c>
      <c r="E90" s="56">
        <v>0.19873119108678353</v>
      </c>
      <c r="F90" s="27"/>
      <c r="G90" s="29"/>
      <c r="H90" s="11">
        <v>0.280140365</v>
      </c>
      <c r="I90" s="12">
        <v>0.42458810000000002</v>
      </c>
      <c r="J90" s="12">
        <v>0.25469049999999999</v>
      </c>
      <c r="K90" s="12">
        <v>0.60060985</v>
      </c>
      <c r="L90" s="12">
        <v>0.52492220000000001</v>
      </c>
      <c r="M90" s="12">
        <v>0.438975</v>
      </c>
      <c r="N90" s="12">
        <v>8.6961449999999996E-2</v>
      </c>
      <c r="O90" s="12">
        <v>0.1847742</v>
      </c>
      <c r="P90" s="12">
        <v>0.77797400000000005</v>
      </c>
      <c r="Q90" s="12">
        <v>0.58121674999999995</v>
      </c>
      <c r="R90" s="12">
        <v>0.574017</v>
      </c>
      <c r="S90" s="13">
        <v>0.4062751</v>
      </c>
      <c r="T90" s="28" t="s">
        <v>33</v>
      </c>
      <c r="V90">
        <v>1</v>
      </c>
      <c r="W90">
        <v>1</v>
      </c>
    </row>
    <row r="91" spans="1:24" ht="14" customHeight="1">
      <c r="A91" s="28" t="s">
        <v>43</v>
      </c>
      <c r="B91" s="27" t="s">
        <v>44</v>
      </c>
      <c r="C91" s="27" t="s">
        <v>222</v>
      </c>
      <c r="D91" s="56">
        <v>0.80064779291666666</v>
      </c>
      <c r="E91" s="56">
        <v>0.44450135059590057</v>
      </c>
      <c r="F91" s="27"/>
      <c r="G91" s="29"/>
      <c r="H91" s="11">
        <v>0.241172365</v>
      </c>
      <c r="I91" s="12">
        <v>0.64941309999999997</v>
      </c>
      <c r="J91" s="12">
        <v>1.6019544999999999</v>
      </c>
      <c r="K91" s="12">
        <v>0.88967185000000004</v>
      </c>
      <c r="L91" s="12">
        <v>0.69254020000000005</v>
      </c>
      <c r="M91" s="12">
        <v>0.42879099999999998</v>
      </c>
      <c r="N91" s="12">
        <v>0.19694745</v>
      </c>
      <c r="O91" s="12">
        <v>1.2237742</v>
      </c>
      <c r="P91" s="12">
        <v>0.98885199999999995</v>
      </c>
      <c r="Q91" s="12">
        <v>0.58193874999999995</v>
      </c>
      <c r="R91" s="12">
        <v>1.4305300000000001</v>
      </c>
      <c r="S91" s="13">
        <v>0.68218809999999996</v>
      </c>
      <c r="T91" s="28" t="s">
        <v>43</v>
      </c>
      <c r="V91" t="s">
        <v>407</v>
      </c>
      <c r="W91">
        <v>1</v>
      </c>
      <c r="X91">
        <v>1</v>
      </c>
    </row>
    <row r="92" spans="1:24" ht="14" customHeight="1">
      <c r="A92" s="28" t="s">
        <v>116</v>
      </c>
      <c r="B92" s="27" t="s">
        <v>117</v>
      </c>
      <c r="C92" s="27" t="s">
        <v>241</v>
      </c>
      <c r="D92" s="56">
        <v>1.0206557095833333</v>
      </c>
      <c r="E92" s="56">
        <v>0.29956825609982107</v>
      </c>
      <c r="F92" s="27"/>
      <c r="G92" s="29"/>
      <c r="H92" s="11">
        <v>0.79721336499999995</v>
      </c>
      <c r="I92" s="12">
        <v>0.78265910000000005</v>
      </c>
      <c r="J92" s="12">
        <v>1.4995745</v>
      </c>
      <c r="K92" s="12">
        <v>0.79974884999999996</v>
      </c>
      <c r="L92" s="12">
        <v>1.2217212</v>
      </c>
      <c r="M92" s="12">
        <v>1.387791</v>
      </c>
      <c r="N92" s="12">
        <v>0.60785544999999996</v>
      </c>
      <c r="O92" s="12">
        <v>1.4487842</v>
      </c>
      <c r="P92" s="12">
        <v>0.81621600000000005</v>
      </c>
      <c r="Q92" s="12">
        <v>0.85139774999999995</v>
      </c>
      <c r="R92" s="12">
        <v>0.97845000000000004</v>
      </c>
      <c r="S92" s="13">
        <v>1.0564571</v>
      </c>
      <c r="T92" s="28" t="s">
        <v>116</v>
      </c>
      <c r="V92" t="s">
        <v>407</v>
      </c>
      <c r="W92" t="s">
        <v>407</v>
      </c>
    </row>
    <row r="93" spans="1:24" ht="14" customHeight="1">
      <c r="A93" s="28" t="s">
        <v>126</v>
      </c>
      <c r="B93" s="27" t="s">
        <v>127</v>
      </c>
      <c r="C93" s="27" t="s">
        <v>255</v>
      </c>
      <c r="D93" s="56">
        <v>-8.629414874999998E-2</v>
      </c>
      <c r="E93" s="56">
        <v>0.33702994441948936</v>
      </c>
      <c r="F93" s="27"/>
      <c r="G93" s="29"/>
      <c r="H93" s="11">
        <v>-0.54513163499999995</v>
      </c>
      <c r="I93" s="12">
        <v>-2.8317700000000001E-2</v>
      </c>
      <c r="J93" s="12">
        <v>5.5195500000000002E-2</v>
      </c>
      <c r="K93" s="12">
        <v>5.8203350000000001E-2</v>
      </c>
      <c r="L93" s="12">
        <v>-0.1184538</v>
      </c>
      <c r="M93" s="12">
        <v>-0.39776499999999998</v>
      </c>
      <c r="N93" s="12">
        <v>-0.27617554999999999</v>
      </c>
      <c r="O93" s="12">
        <v>0.62912920000000006</v>
      </c>
      <c r="P93" s="12">
        <v>0.111361</v>
      </c>
      <c r="Q93" s="12">
        <v>-0.59789024999999996</v>
      </c>
      <c r="R93" s="12">
        <v>0.130636</v>
      </c>
      <c r="S93" s="13">
        <v>-5.63209E-2</v>
      </c>
      <c r="T93" s="28" t="s">
        <v>126</v>
      </c>
      <c r="U93" s="64">
        <v>1</v>
      </c>
      <c r="V93" t="s">
        <v>407</v>
      </c>
      <c r="W93" t="s">
        <v>407</v>
      </c>
    </row>
    <row r="94" spans="1:24" ht="14" customHeight="1">
      <c r="A94" s="28" t="s">
        <v>149</v>
      </c>
      <c r="B94" s="27" t="s">
        <v>150</v>
      </c>
      <c r="C94" s="27" t="s">
        <v>267</v>
      </c>
      <c r="D94" s="56">
        <v>0.61808838458333337</v>
      </c>
      <c r="E94" s="56">
        <v>0.56274766750903182</v>
      </c>
      <c r="F94" s="27"/>
      <c r="G94" s="29"/>
      <c r="H94" s="11">
        <v>-0.22239863500000001</v>
      </c>
      <c r="I94" s="12">
        <v>6.4866199999999999E-2</v>
      </c>
      <c r="J94" s="12">
        <v>0.46595550000000002</v>
      </c>
      <c r="K94" s="12">
        <v>0.55950485000000005</v>
      </c>
      <c r="L94" s="12">
        <v>0.2639012</v>
      </c>
      <c r="M94" s="12">
        <v>0.45901799999999998</v>
      </c>
      <c r="N94" s="12">
        <v>0.27971645000000001</v>
      </c>
      <c r="O94" s="12">
        <v>1.1762942000000001</v>
      </c>
      <c r="P94" s="12">
        <v>0.84296700000000002</v>
      </c>
      <c r="Q94" s="12">
        <v>1.0807577500000001</v>
      </c>
      <c r="R94" s="12">
        <v>1.8830100000000001</v>
      </c>
      <c r="S94" s="13">
        <v>0.56346810000000003</v>
      </c>
      <c r="T94" s="28" t="s">
        <v>149</v>
      </c>
      <c r="V94" t="s">
        <v>407</v>
      </c>
      <c r="W94" t="s">
        <v>407</v>
      </c>
      <c r="X94">
        <v>1</v>
      </c>
    </row>
    <row r="95" spans="1:24" ht="14" customHeight="1">
      <c r="A95" s="63" t="s">
        <v>309</v>
      </c>
      <c r="B95" s="27" t="s">
        <v>401</v>
      </c>
      <c r="C95" s="27" t="s">
        <v>402</v>
      </c>
      <c r="D95" s="56">
        <f>AVERAGE(H95:S95)</f>
        <v>0.12596666666666664</v>
      </c>
      <c r="E95" s="56">
        <f>STDEV(H95:S95)</f>
        <v>0.14050269058137665</v>
      </c>
      <c r="F95" s="27"/>
      <c r="G95" s="29"/>
      <c r="H95" s="11">
        <v>0.13700000000000001</v>
      </c>
      <c r="I95" s="12">
        <v>0.108</v>
      </c>
      <c r="J95" s="12">
        <v>-4.4299999999999999E-2</v>
      </c>
      <c r="K95" s="12">
        <v>4.53E-2</v>
      </c>
      <c r="L95" s="12">
        <v>0.442</v>
      </c>
      <c r="M95" s="12">
        <v>1.01E-2</v>
      </c>
      <c r="N95" s="12">
        <v>5.4100000000000002E-2</v>
      </c>
      <c r="O95" s="12">
        <v>0.35099999999999998</v>
      </c>
      <c r="P95" s="12">
        <v>0.105</v>
      </c>
      <c r="Q95" s="12">
        <v>3.7199999999999997E-2</v>
      </c>
      <c r="R95" s="12">
        <v>0.17599999999999999</v>
      </c>
      <c r="S95" s="13">
        <v>9.0200000000000002E-2</v>
      </c>
      <c r="T95" s="63" t="s">
        <v>309</v>
      </c>
      <c r="U95">
        <v>1</v>
      </c>
      <c r="V95" t="s">
        <v>407</v>
      </c>
      <c r="W95" t="s">
        <v>407</v>
      </c>
    </row>
    <row r="96" spans="1:24" ht="14" customHeight="1">
      <c r="A96" s="28" t="s">
        <v>155</v>
      </c>
      <c r="B96" s="27" t="s">
        <v>156</v>
      </c>
      <c r="C96" s="27" t="s">
        <v>271</v>
      </c>
      <c r="D96" s="56">
        <v>0.10308559791666667</v>
      </c>
      <c r="E96" s="56">
        <v>0.19518885326161925</v>
      </c>
      <c r="F96" s="27"/>
      <c r="G96" s="29"/>
      <c r="H96" s="11">
        <v>3.4391264999999997E-2</v>
      </c>
      <c r="I96" s="12">
        <v>7.0568099999999995E-2</v>
      </c>
      <c r="J96" s="12">
        <v>0.1056375</v>
      </c>
      <c r="K96" s="12">
        <v>0.12397084999999999</v>
      </c>
      <c r="L96" s="12">
        <v>5.5778399999999999E-2</v>
      </c>
      <c r="M96" s="12">
        <v>2.7615000000000001E-2</v>
      </c>
      <c r="N96" s="12">
        <v>-7.3085049999999999E-2</v>
      </c>
      <c r="O96" s="12">
        <v>7.6880260000000006E-2</v>
      </c>
      <c r="P96" s="12">
        <v>5.2106E-2</v>
      </c>
      <c r="Q96" s="12">
        <v>0.67069575000000003</v>
      </c>
      <c r="R96" s="12">
        <v>-9.8619999999999999E-2</v>
      </c>
      <c r="S96" s="13">
        <v>0.19108910000000001</v>
      </c>
      <c r="T96" s="28" t="s">
        <v>155</v>
      </c>
      <c r="V96" t="s">
        <v>407</v>
      </c>
      <c r="W96">
        <v>1</v>
      </c>
      <c r="X96">
        <v>1</v>
      </c>
    </row>
    <row r="97" spans="1:24" ht="14" customHeight="1" thickBot="1">
      <c r="A97" s="30" t="s">
        <v>167</v>
      </c>
      <c r="B97" s="31" t="s">
        <v>168</v>
      </c>
      <c r="C97" s="31" t="s">
        <v>277</v>
      </c>
      <c r="D97" s="57">
        <v>8.0900979916666671E-2</v>
      </c>
      <c r="E97" s="57">
        <v>0.15246070730606845</v>
      </c>
      <c r="F97" s="31"/>
      <c r="G97" s="32"/>
      <c r="H97" s="11">
        <v>-1.5164235E-2</v>
      </c>
      <c r="I97" s="12">
        <v>3.2981099999999999E-2</v>
      </c>
      <c r="J97" s="12">
        <v>0.25987650000000001</v>
      </c>
      <c r="K97" s="12">
        <v>2.4656259999999999E-2</v>
      </c>
      <c r="L97" s="12">
        <v>7.1372933999999999E-2</v>
      </c>
      <c r="M97" s="12">
        <v>-3.3119799999999998E-2</v>
      </c>
      <c r="N97" s="12">
        <v>-6.6809250000000001E-2</v>
      </c>
      <c r="O97" s="12">
        <v>0.45016719999999999</v>
      </c>
      <c r="P97" s="12">
        <v>3.8240000000000001E-3</v>
      </c>
      <c r="Q97" s="12">
        <v>-4.5998150000000002E-2</v>
      </c>
      <c r="R97" s="12">
        <v>0.20600199999999999</v>
      </c>
      <c r="S97" s="13">
        <v>8.3023200000000005E-2</v>
      </c>
      <c r="T97" s="30" t="s">
        <v>167</v>
      </c>
      <c r="V97" t="s">
        <v>407</v>
      </c>
      <c r="W97" t="s">
        <v>407</v>
      </c>
      <c r="X97">
        <v>1</v>
      </c>
    </row>
    <row r="98" spans="1:24" ht="14" customHeight="1" thickTop="1" thickBot="1">
      <c r="A98" s="43" t="s">
        <v>294</v>
      </c>
      <c r="B98" s="44"/>
      <c r="C98" s="44"/>
      <c r="D98" s="60"/>
      <c r="E98" s="60"/>
      <c r="F98" s="44"/>
      <c r="G98" s="47"/>
      <c r="H98" s="2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2"/>
      <c r="T98" s="43" t="s">
        <v>294</v>
      </c>
      <c r="V98" t="s">
        <v>407</v>
      </c>
      <c r="W98" t="s">
        <v>407</v>
      </c>
    </row>
    <row r="99" spans="1:24" ht="14" customHeight="1" thickTop="1">
      <c r="A99" s="40" t="s">
        <v>35</v>
      </c>
      <c r="B99" s="41"/>
      <c r="C99" s="41" t="s">
        <v>199</v>
      </c>
      <c r="D99" s="55">
        <v>1.2076327929166668</v>
      </c>
      <c r="E99" s="55">
        <v>0.37512678185145515</v>
      </c>
      <c r="F99" s="41"/>
      <c r="G99" s="42"/>
      <c r="H99" s="17">
        <v>0.64179236500000003</v>
      </c>
      <c r="I99" s="18">
        <v>1.0228591</v>
      </c>
      <c r="J99" s="18">
        <v>1.0902944999999999</v>
      </c>
      <c r="K99" s="18">
        <v>1.5779048499999999</v>
      </c>
      <c r="L99" s="18">
        <v>1.2907312</v>
      </c>
      <c r="M99" s="18">
        <v>1.0090209999999999</v>
      </c>
      <c r="N99" s="18">
        <v>0.80252645</v>
      </c>
      <c r="O99" s="18">
        <v>1.1393241999999999</v>
      </c>
      <c r="P99" s="18">
        <v>1.668215</v>
      </c>
      <c r="Q99" s="18">
        <v>1.15371775</v>
      </c>
      <c r="R99" s="18">
        <v>1.1109100000000001</v>
      </c>
      <c r="S99" s="19">
        <v>1.9842971</v>
      </c>
      <c r="T99" s="40" t="s">
        <v>35</v>
      </c>
      <c r="U99" s="64">
        <v>1</v>
      </c>
      <c r="V99" t="s">
        <v>407</v>
      </c>
      <c r="W99" t="s">
        <v>407</v>
      </c>
      <c r="X99">
        <v>1</v>
      </c>
    </row>
    <row r="100" spans="1:24" ht="14" customHeight="1">
      <c r="A100" s="28" t="s">
        <v>154</v>
      </c>
      <c r="B100" s="27"/>
      <c r="C100" s="27" t="s">
        <v>270</v>
      </c>
      <c r="D100" s="56">
        <v>0.15856492624999999</v>
      </c>
      <c r="E100" s="56">
        <v>0.37187488817025</v>
      </c>
      <c r="F100" s="27"/>
      <c r="G100" s="29"/>
      <c r="H100" s="11">
        <v>0.14887836500000001</v>
      </c>
      <c r="I100" s="12">
        <v>-7.7389899999999998E-2</v>
      </c>
      <c r="J100" s="12">
        <v>9.64555E-2</v>
      </c>
      <c r="K100" s="12">
        <v>0.30760185000000001</v>
      </c>
      <c r="L100" s="12">
        <v>0.70315419999999995</v>
      </c>
      <c r="M100" s="12">
        <v>-0.10925799999999999</v>
      </c>
      <c r="N100" s="12">
        <v>-0.39594354999999998</v>
      </c>
      <c r="O100" s="12">
        <v>6.4727999999999999E-3</v>
      </c>
      <c r="P100" s="12">
        <v>0.86617299999999997</v>
      </c>
      <c r="Q100" s="12">
        <v>0.48688474999999998</v>
      </c>
      <c r="R100" s="12">
        <v>6.1101999999999997E-2</v>
      </c>
      <c r="S100" s="13">
        <v>-0.19135189999999999</v>
      </c>
      <c r="T100" s="28" t="s">
        <v>154</v>
      </c>
      <c r="V100">
        <v>1</v>
      </c>
      <c r="W100">
        <v>1</v>
      </c>
      <c r="X100">
        <v>1</v>
      </c>
    </row>
    <row r="101" spans="1:24" ht="14" customHeight="1">
      <c r="A101" s="28" t="s">
        <v>42</v>
      </c>
      <c r="B101" s="27"/>
      <c r="C101" s="27" t="s">
        <v>200</v>
      </c>
      <c r="D101" s="56">
        <v>0.33677300958333328</v>
      </c>
      <c r="E101" s="56">
        <v>0.52368377400075228</v>
      </c>
      <c r="F101" s="27"/>
      <c r="G101" s="29"/>
      <c r="H101" s="11">
        <v>-0.101233635</v>
      </c>
      <c r="I101" s="12">
        <v>-3.4006700000000001E-2</v>
      </c>
      <c r="J101" s="12">
        <v>1.8838444999999999</v>
      </c>
      <c r="K101" s="12">
        <v>0.16853784999999999</v>
      </c>
      <c r="L101" s="12">
        <v>0.1744832</v>
      </c>
      <c r="M101" s="12">
        <v>4.2979000000000003E-2</v>
      </c>
      <c r="N101" s="12">
        <v>0.29665645000000002</v>
      </c>
      <c r="O101" s="12">
        <v>0.59550619999999999</v>
      </c>
      <c r="P101" s="12">
        <v>0.30904399999999999</v>
      </c>
      <c r="Q101" s="12">
        <v>0.39117275000000001</v>
      </c>
      <c r="R101" s="12">
        <v>0.24705199999999999</v>
      </c>
      <c r="S101" s="13">
        <v>6.7240499999999995E-2</v>
      </c>
      <c r="T101" s="28" t="s">
        <v>42</v>
      </c>
      <c r="V101" t="s">
        <v>407</v>
      </c>
      <c r="W101" t="s">
        <v>407</v>
      </c>
    </row>
    <row r="102" spans="1:24" ht="14" customHeight="1">
      <c r="A102" s="28" t="s">
        <v>95</v>
      </c>
      <c r="B102" s="27"/>
      <c r="C102" s="27" t="s">
        <v>201</v>
      </c>
      <c r="D102" s="56">
        <v>6.8372507083333325E-2</v>
      </c>
      <c r="E102" s="56">
        <v>0.19897308886581852</v>
      </c>
      <c r="F102" s="27"/>
      <c r="G102" s="29"/>
      <c r="H102" s="11">
        <v>2.7718565000000001E-2</v>
      </c>
      <c r="I102" s="12">
        <v>8.7796000000000003E-3</v>
      </c>
      <c r="J102" s="12">
        <v>0.2551755</v>
      </c>
      <c r="K102" s="12">
        <v>0.17914084999999999</v>
      </c>
      <c r="L102" s="12">
        <v>0.31365419999999999</v>
      </c>
      <c r="M102" s="12">
        <v>-0.228907</v>
      </c>
      <c r="N102" s="12">
        <v>-0.18623855</v>
      </c>
      <c r="O102" s="12">
        <v>-1.3401000000000001E-3</v>
      </c>
      <c r="P102" s="12">
        <v>0.26199727</v>
      </c>
      <c r="Q102" s="12">
        <v>0.13423674999999999</v>
      </c>
      <c r="R102" s="12">
        <v>-0.21665010000000001</v>
      </c>
      <c r="S102" s="13">
        <v>0.27290310000000001</v>
      </c>
      <c r="T102" s="28" t="s">
        <v>95</v>
      </c>
      <c r="V102" t="s">
        <v>407</v>
      </c>
      <c r="W102" t="s">
        <v>407</v>
      </c>
      <c r="X102">
        <v>1</v>
      </c>
    </row>
    <row r="103" spans="1:24" ht="14" customHeight="1">
      <c r="A103" s="28" t="s">
        <v>96</v>
      </c>
      <c r="B103" s="27"/>
      <c r="C103" s="27" t="s">
        <v>202</v>
      </c>
      <c r="D103" s="56">
        <v>1.3177812095833334</v>
      </c>
      <c r="E103" s="56">
        <v>0.40609878258076809</v>
      </c>
      <c r="F103" s="27"/>
      <c r="G103" s="29"/>
      <c r="H103" s="11">
        <v>0.75422336499999998</v>
      </c>
      <c r="I103" s="12">
        <v>1.4170301000000001</v>
      </c>
      <c r="J103" s="12">
        <v>1.8306545000000001</v>
      </c>
      <c r="K103" s="12">
        <v>1.5631548500000001</v>
      </c>
      <c r="L103" s="12">
        <v>1.1478412</v>
      </c>
      <c r="M103" s="12">
        <v>0.64426499999999998</v>
      </c>
      <c r="N103" s="12">
        <v>0.69463145000000004</v>
      </c>
      <c r="O103" s="12">
        <v>1.5855542</v>
      </c>
      <c r="P103" s="12">
        <v>1.5716349999999999</v>
      </c>
      <c r="Q103" s="12">
        <v>1.5928577500000001</v>
      </c>
      <c r="R103" s="12">
        <v>1.5767500000000001</v>
      </c>
      <c r="S103" s="13">
        <v>1.4347771</v>
      </c>
      <c r="T103" s="28" t="s">
        <v>96</v>
      </c>
      <c r="V103" t="s">
        <v>407</v>
      </c>
      <c r="W103" t="s">
        <v>407</v>
      </c>
      <c r="X103">
        <v>1</v>
      </c>
    </row>
    <row r="104" spans="1:24" ht="14" customHeight="1">
      <c r="A104" s="28" t="s">
        <v>111</v>
      </c>
      <c r="B104" s="27"/>
      <c r="C104" s="27" t="s">
        <v>238</v>
      </c>
      <c r="D104" s="56">
        <v>0.78724030958333324</v>
      </c>
      <c r="E104" s="56">
        <v>0.52157186847577419</v>
      </c>
      <c r="F104" s="27"/>
      <c r="G104" s="29"/>
      <c r="H104" s="11">
        <v>0.54974536500000004</v>
      </c>
      <c r="I104" s="12">
        <v>0.6500551</v>
      </c>
      <c r="J104" s="12">
        <v>0.57994250000000003</v>
      </c>
      <c r="K104" s="12">
        <v>0.75175484999999997</v>
      </c>
      <c r="L104" s="12">
        <v>1.2721212</v>
      </c>
      <c r="M104" s="12">
        <v>1.498561</v>
      </c>
      <c r="N104" s="12">
        <v>0.12200345</v>
      </c>
      <c r="O104" s="12">
        <v>0.33112419999999998</v>
      </c>
      <c r="P104" s="12">
        <v>1.4963949999999999</v>
      </c>
      <c r="Q104" s="12">
        <v>-7.0796049999999999E-2</v>
      </c>
      <c r="R104" s="12">
        <v>1.1721999999999999</v>
      </c>
      <c r="S104" s="13">
        <v>1.0937771000000001</v>
      </c>
      <c r="T104" s="28" t="s">
        <v>111</v>
      </c>
      <c r="U104" s="64">
        <v>1</v>
      </c>
      <c r="V104" t="s">
        <v>407</v>
      </c>
      <c r="W104" t="s">
        <v>407</v>
      </c>
      <c r="X104">
        <v>1</v>
      </c>
    </row>
    <row r="105" spans="1:24" ht="14" customHeight="1">
      <c r="A105" s="28" t="s">
        <v>112</v>
      </c>
      <c r="B105" s="27" t="s">
        <v>113</v>
      </c>
      <c r="C105" s="27" t="s">
        <v>239</v>
      </c>
      <c r="D105" s="56">
        <v>7.823621791666667E-2</v>
      </c>
      <c r="E105" s="56">
        <v>0.28273773565093269</v>
      </c>
      <c r="F105" s="27"/>
      <c r="G105" s="29"/>
      <c r="H105" s="11">
        <v>-3.2587535000000001E-2</v>
      </c>
      <c r="I105" s="12">
        <v>-0.1195529</v>
      </c>
      <c r="J105" s="12">
        <v>-8.0459500000000003E-2</v>
      </c>
      <c r="K105" s="12">
        <v>-6.065835E-2</v>
      </c>
      <c r="L105" s="12">
        <v>0.10453610000000001</v>
      </c>
      <c r="M105" s="12">
        <v>0.89898100000000003</v>
      </c>
      <c r="N105" s="12">
        <v>-0.15929055</v>
      </c>
      <c r="O105" s="12">
        <v>0.21723319999999999</v>
      </c>
      <c r="P105" s="12">
        <v>-2.1610000000000001E-2</v>
      </c>
      <c r="Q105" s="12">
        <v>-5.9291249999999997E-2</v>
      </c>
      <c r="R105" s="12">
        <v>0.12842799999999999</v>
      </c>
      <c r="S105" s="13">
        <v>0.1231064</v>
      </c>
      <c r="T105" s="28" t="s">
        <v>112</v>
      </c>
      <c r="V105" t="s">
        <v>407</v>
      </c>
      <c r="W105" t="s">
        <v>407</v>
      </c>
      <c r="X105">
        <v>1</v>
      </c>
    </row>
    <row r="106" spans="1:24" ht="14" customHeight="1">
      <c r="A106" s="28" t="s">
        <v>142</v>
      </c>
      <c r="B106" s="27"/>
      <c r="C106" s="27" t="s">
        <v>263</v>
      </c>
      <c r="D106" s="56">
        <v>0.82927762625000012</v>
      </c>
      <c r="E106" s="56">
        <v>0.41236371155817292</v>
      </c>
      <c r="F106" s="27"/>
      <c r="G106" s="29"/>
      <c r="H106" s="11">
        <v>0.35837036500000002</v>
      </c>
      <c r="I106" s="12">
        <v>0.80544110000000002</v>
      </c>
      <c r="J106" s="12">
        <v>0.66543450000000004</v>
      </c>
      <c r="K106" s="12">
        <v>1.13363485</v>
      </c>
      <c r="L106" s="12">
        <v>0.69806120000000005</v>
      </c>
      <c r="M106" s="12">
        <v>0.64249400000000001</v>
      </c>
      <c r="N106" s="12">
        <v>0.37328644999999999</v>
      </c>
      <c r="O106" s="12">
        <v>0.98017920000000003</v>
      </c>
      <c r="P106" s="12">
        <v>1.626735</v>
      </c>
      <c r="Q106" s="12">
        <v>0.34609774999999998</v>
      </c>
      <c r="R106" s="12">
        <v>0.88092000000000004</v>
      </c>
      <c r="S106" s="13">
        <v>1.4406771</v>
      </c>
      <c r="T106" s="28" t="s">
        <v>142</v>
      </c>
      <c r="V106" t="s">
        <v>407</v>
      </c>
      <c r="W106" t="s">
        <v>407</v>
      </c>
      <c r="X106">
        <v>1</v>
      </c>
    </row>
    <row r="107" spans="1:24" ht="14" customHeight="1">
      <c r="A107" s="28" t="s">
        <v>136</v>
      </c>
      <c r="B107" s="27" t="s">
        <v>137</v>
      </c>
      <c r="C107" s="27" t="s">
        <v>260</v>
      </c>
      <c r="D107" s="56">
        <v>1.0320662929166666</v>
      </c>
      <c r="E107" s="56">
        <v>0.48302729579856246</v>
      </c>
      <c r="F107" s="27"/>
      <c r="G107" s="29"/>
      <c r="H107" s="11">
        <v>0.44505136499999998</v>
      </c>
      <c r="I107" s="12">
        <v>0.95320309999999997</v>
      </c>
      <c r="J107" s="12">
        <v>0.9758945</v>
      </c>
      <c r="K107" s="12">
        <v>1.2322848500000001</v>
      </c>
      <c r="L107" s="12">
        <v>1.4368812</v>
      </c>
      <c r="M107" s="12">
        <v>0.46507900000000002</v>
      </c>
      <c r="N107" s="12">
        <v>0.55044344999999995</v>
      </c>
      <c r="O107" s="12">
        <v>1.8875842</v>
      </c>
      <c r="P107" s="12">
        <v>1.6932149999999999</v>
      </c>
      <c r="Q107" s="12">
        <v>0.64162174999999999</v>
      </c>
      <c r="R107" s="12">
        <v>0.79403000000000001</v>
      </c>
      <c r="S107" s="13">
        <v>1.3095071</v>
      </c>
      <c r="T107" s="28" t="s">
        <v>136</v>
      </c>
      <c r="V107">
        <v>1</v>
      </c>
      <c r="W107">
        <v>1</v>
      </c>
      <c r="X107">
        <v>1</v>
      </c>
    </row>
    <row r="108" spans="1:24" ht="14" customHeight="1">
      <c r="A108" s="28" t="s">
        <v>69</v>
      </c>
      <c r="B108" s="27" t="s">
        <v>70</v>
      </c>
      <c r="C108" s="27" t="s">
        <v>251</v>
      </c>
      <c r="D108" s="56">
        <v>0.30148258458333332</v>
      </c>
      <c r="E108" s="56">
        <v>0.24063418078668899</v>
      </c>
      <c r="F108" s="27"/>
      <c r="G108" s="29"/>
      <c r="H108" s="11">
        <v>0.14326636500000001</v>
      </c>
      <c r="I108" s="12">
        <v>0.32252209999999998</v>
      </c>
      <c r="J108" s="12">
        <v>0.2240045</v>
      </c>
      <c r="K108" s="12">
        <v>7.2913350000000002E-2</v>
      </c>
      <c r="L108" s="12">
        <v>0.58714520000000003</v>
      </c>
      <c r="M108" s="12">
        <v>8.2142000000000007E-2</v>
      </c>
      <c r="N108" s="12">
        <v>0.83278845000000001</v>
      </c>
      <c r="O108" s="12">
        <v>0.2351702</v>
      </c>
      <c r="P108" s="12">
        <v>0.538192</v>
      </c>
      <c r="Q108" s="12">
        <v>1.8794749999999999E-2</v>
      </c>
      <c r="R108" s="12">
        <v>0.28182699999999999</v>
      </c>
      <c r="S108" s="13">
        <v>0.27902510000000003</v>
      </c>
      <c r="T108" s="28" t="s">
        <v>69</v>
      </c>
      <c r="V108" t="s">
        <v>407</v>
      </c>
      <c r="W108">
        <v>1</v>
      </c>
      <c r="X108">
        <v>1</v>
      </c>
    </row>
    <row r="109" spans="1:24" ht="14" customHeight="1" thickBot="1">
      <c r="A109" s="30" t="s">
        <v>108</v>
      </c>
      <c r="B109" s="31"/>
      <c r="C109" s="31" t="s">
        <v>203</v>
      </c>
      <c r="D109" s="57">
        <v>9.2700248750000006E-2</v>
      </c>
      <c r="E109" s="57">
        <v>0.20763735180955217</v>
      </c>
      <c r="F109" s="31"/>
      <c r="G109" s="32"/>
      <c r="H109" s="14">
        <v>-0.10423563499999999</v>
      </c>
      <c r="I109" s="15">
        <v>2.643477E-2</v>
      </c>
      <c r="J109" s="15">
        <v>5.8977500000000002E-2</v>
      </c>
      <c r="K109" s="15">
        <v>-7.3742349999999998E-2</v>
      </c>
      <c r="L109" s="15">
        <v>0.1140234</v>
      </c>
      <c r="M109" s="15">
        <v>-8.7734300000000001E-2</v>
      </c>
      <c r="N109" s="15">
        <v>-0.13007425</v>
      </c>
      <c r="O109" s="15">
        <v>0.1372739</v>
      </c>
      <c r="P109" s="15">
        <v>0.20132990000000001</v>
      </c>
      <c r="Q109" s="15">
        <v>0.26590775</v>
      </c>
      <c r="R109" s="15">
        <v>0.61783200000000005</v>
      </c>
      <c r="S109" s="16">
        <v>8.6410299999999995E-2</v>
      </c>
      <c r="T109" s="30" t="s">
        <v>108</v>
      </c>
      <c r="V109" t="s">
        <v>407</v>
      </c>
      <c r="X109">
        <v>1</v>
      </c>
    </row>
    <row r="110" spans="1:24" ht="14" customHeight="1" thickTop="1"/>
    <row r="111" spans="1:24" ht="14" customHeight="1"/>
  </sheetData>
  <sortState ref="Y12:Y109">
    <sortCondition ref="Y12"/>
  </sortState>
  <mergeCells count="5">
    <mergeCell ref="A2:A3"/>
    <mergeCell ref="B2:B3"/>
    <mergeCell ref="C2:C3"/>
    <mergeCell ref="E2:E3"/>
    <mergeCell ref="G2:G3"/>
  </mergeCells>
  <phoneticPr fontId="4" type="noConversion"/>
  <hyperlinks>
    <hyperlink ref="A4" r:id="rId1"/>
    <hyperlink ref="A5" r:id="rId2"/>
    <hyperlink ref="A6" r:id="rId3"/>
    <hyperlink ref="A7" r:id="rId4"/>
    <hyperlink ref="U9" r:id="rId5" tooltip="Nature biotechnology."/>
    <hyperlink ref="V8" r:id="rId6" tooltip="Cell reports."/>
    <hyperlink ref="W8" r:id="rId7" tooltip="Molecular &amp; cellular proteomics : MCP."/>
  </hyperlinks>
  <pageMargins left="0.75" right="0.75" top="1" bottom="1" header="0.5" footer="0.5"/>
  <pageSetup scale="26" orientation="portrait" horizontalDpi="4294967292" verticalDpi="4294967292"/>
  <rowBreaks count="1" manualBreakCount="1">
    <brk id="8" max="16383" man="1"/>
  </rowBreaks>
  <ignoredErrors>
    <ignoredError sqref="U11:W1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A26" sqref="A26"/>
    </sheetView>
  </sheetViews>
  <sheetFormatPr baseColWidth="10" defaultRowHeight="15" x14ac:dyDescent="0"/>
  <sheetData>
    <row r="1" spans="1:2" ht="16" thickTop="1">
      <c r="A1" t="s">
        <v>393</v>
      </c>
      <c r="B1" s="40" t="s">
        <v>22</v>
      </c>
    </row>
    <row r="2" spans="1:2">
      <c r="A2" t="s">
        <v>356</v>
      </c>
      <c r="B2" s="28" t="s">
        <v>23</v>
      </c>
    </row>
    <row r="3" spans="1:2">
      <c r="A3" t="s">
        <v>340</v>
      </c>
      <c r="B3" s="28" t="s">
        <v>25</v>
      </c>
    </row>
    <row r="4" spans="1:2">
      <c r="A4" t="s">
        <v>352</v>
      </c>
      <c r="B4" s="28" t="s">
        <v>27</v>
      </c>
    </row>
    <row r="5" spans="1:2">
      <c r="A5" t="s">
        <v>386</v>
      </c>
      <c r="B5" s="28" t="s">
        <v>29</v>
      </c>
    </row>
    <row r="6" spans="1:2">
      <c r="A6" t="s">
        <v>371</v>
      </c>
      <c r="B6" s="28" t="s">
        <v>191</v>
      </c>
    </row>
    <row r="7" spans="1:2">
      <c r="A7" t="s">
        <v>325</v>
      </c>
      <c r="B7" s="28" t="s">
        <v>31</v>
      </c>
    </row>
    <row r="8" spans="1:2">
      <c r="A8" t="s">
        <v>343</v>
      </c>
      <c r="B8" s="28" t="s">
        <v>33</v>
      </c>
    </row>
    <row r="9" spans="1:2">
      <c r="A9" t="s">
        <v>376</v>
      </c>
      <c r="B9" s="28" t="s">
        <v>35</v>
      </c>
    </row>
    <row r="10" spans="1:2">
      <c r="A10" t="s">
        <v>366</v>
      </c>
      <c r="B10" s="28" t="s">
        <v>36</v>
      </c>
    </row>
    <row r="11" spans="1:2">
      <c r="A11" t="s">
        <v>397</v>
      </c>
      <c r="B11" s="28" t="s">
        <v>77</v>
      </c>
    </row>
    <row r="12" spans="1:2">
      <c r="A12" t="s">
        <v>346</v>
      </c>
      <c r="B12" s="28" t="s">
        <v>79</v>
      </c>
    </row>
    <row r="13" spans="1:2" ht="16" thickBot="1">
      <c r="A13" t="s">
        <v>382</v>
      </c>
      <c r="B13" s="30" t="s">
        <v>81</v>
      </c>
    </row>
    <row r="14" spans="1:2" ht="16" thickTop="1">
      <c r="A14" t="s">
        <v>357</v>
      </c>
      <c r="B14" s="40" t="s">
        <v>83</v>
      </c>
    </row>
    <row r="15" spans="1:2">
      <c r="A15" t="s">
        <v>396</v>
      </c>
      <c r="B15" s="28" t="s">
        <v>85</v>
      </c>
    </row>
    <row r="16" spans="1:2">
      <c r="A16" t="s">
        <v>322</v>
      </c>
      <c r="B16" s="28" t="s">
        <v>87</v>
      </c>
    </row>
    <row r="17" spans="1:2">
      <c r="A17" t="s">
        <v>370</v>
      </c>
      <c r="B17" s="28" t="s">
        <v>89</v>
      </c>
    </row>
    <row r="18" spans="1:2">
      <c r="A18" t="s">
        <v>324</v>
      </c>
      <c r="B18" s="28" t="s">
        <v>91</v>
      </c>
    </row>
    <row r="19" spans="1:2">
      <c r="A19" t="s">
        <v>368</v>
      </c>
      <c r="B19" s="28" t="s">
        <v>38</v>
      </c>
    </row>
    <row r="20" spans="1:2">
      <c r="A20" t="s">
        <v>311</v>
      </c>
      <c r="B20" s="28" t="s">
        <v>40</v>
      </c>
    </row>
    <row r="21" spans="1:2">
      <c r="A21" t="s">
        <v>319</v>
      </c>
      <c r="B21" s="28" t="s">
        <v>42</v>
      </c>
    </row>
    <row r="22" spans="1:2">
      <c r="A22" t="s">
        <v>336</v>
      </c>
      <c r="B22" s="28" t="s">
        <v>43</v>
      </c>
    </row>
    <row r="23" spans="1:2">
      <c r="A23" t="s">
        <v>345</v>
      </c>
      <c r="B23" s="28" t="s">
        <v>45</v>
      </c>
    </row>
    <row r="24" spans="1:2">
      <c r="A24" t="s">
        <v>348</v>
      </c>
      <c r="B24" s="28" t="s">
        <v>75</v>
      </c>
    </row>
    <row r="25" spans="1:2">
      <c r="A25" t="s">
        <v>315</v>
      </c>
      <c r="B25" s="28" t="s">
        <v>73</v>
      </c>
    </row>
    <row r="26" spans="1:2">
      <c r="A26" t="s">
        <v>309</v>
      </c>
      <c r="B26" s="28"/>
    </row>
    <row r="27" spans="1:2">
      <c r="A27" t="s">
        <v>317</v>
      </c>
      <c r="B27" s="28" t="s">
        <v>93</v>
      </c>
    </row>
    <row r="28" spans="1:2">
      <c r="A28" t="s">
        <v>394</v>
      </c>
      <c r="B28" s="28" t="s">
        <v>95</v>
      </c>
    </row>
    <row r="29" spans="1:2">
      <c r="A29" t="s">
        <v>385</v>
      </c>
      <c r="B29" s="28" t="s">
        <v>96</v>
      </c>
    </row>
    <row r="30" spans="1:2">
      <c r="A30" t="s">
        <v>375</v>
      </c>
      <c r="B30" s="28" t="s">
        <v>97</v>
      </c>
    </row>
    <row r="31" spans="1:2">
      <c r="A31" t="s">
        <v>330</v>
      </c>
      <c r="B31" s="28" t="s">
        <v>98</v>
      </c>
    </row>
    <row r="32" spans="1:2">
      <c r="A32" t="s">
        <v>327</v>
      </c>
      <c r="B32" s="28" t="s">
        <v>100</v>
      </c>
    </row>
    <row r="33" spans="1:2">
      <c r="A33" t="s">
        <v>363</v>
      </c>
      <c r="B33" s="28" t="s">
        <v>102</v>
      </c>
    </row>
    <row r="34" spans="1:2">
      <c r="A34" t="s">
        <v>380</v>
      </c>
      <c r="B34" s="28" t="s">
        <v>104</v>
      </c>
    </row>
    <row r="35" spans="1:2">
      <c r="A35" t="s">
        <v>395</v>
      </c>
      <c r="B35" s="28" t="s">
        <v>106</v>
      </c>
    </row>
    <row r="36" spans="1:2">
      <c r="A36" t="s">
        <v>321</v>
      </c>
      <c r="B36" s="28" t="s">
        <v>108</v>
      </c>
    </row>
    <row r="37" spans="1:2">
      <c r="A37" t="s">
        <v>390</v>
      </c>
      <c r="B37" s="28" t="s">
        <v>109</v>
      </c>
    </row>
    <row r="38" spans="1:2">
      <c r="A38" t="s">
        <v>387</v>
      </c>
      <c r="B38" s="28" t="s">
        <v>47</v>
      </c>
    </row>
    <row r="39" spans="1:2">
      <c r="A39" t="s">
        <v>379</v>
      </c>
      <c r="B39" s="28" t="s">
        <v>49</v>
      </c>
    </row>
    <row r="40" spans="1:2">
      <c r="A40" t="s">
        <v>381</v>
      </c>
      <c r="B40" s="28" t="s">
        <v>51</v>
      </c>
    </row>
    <row r="41" spans="1:2">
      <c r="A41" t="s">
        <v>369</v>
      </c>
      <c r="B41" s="28" t="s">
        <v>53</v>
      </c>
    </row>
    <row r="42" spans="1:2">
      <c r="A42" t="s">
        <v>351</v>
      </c>
      <c r="B42" s="28" t="s">
        <v>111</v>
      </c>
    </row>
    <row r="43" spans="1:2" ht="16" thickBot="1">
      <c r="A43" t="s">
        <v>314</v>
      </c>
      <c r="B43" s="30" t="s">
        <v>112</v>
      </c>
    </row>
    <row r="44" spans="1:2" ht="16" thickTop="1">
      <c r="A44" t="s">
        <v>362</v>
      </c>
      <c r="B44" s="40" t="s">
        <v>114</v>
      </c>
    </row>
    <row r="45" spans="1:2">
      <c r="A45" t="s">
        <v>316</v>
      </c>
      <c r="B45" s="28" t="s">
        <v>116</v>
      </c>
    </row>
    <row r="46" spans="1:2">
      <c r="A46" t="s">
        <v>342</v>
      </c>
      <c r="B46" s="28" t="s">
        <v>118</v>
      </c>
    </row>
    <row r="47" spans="1:2">
      <c r="A47" t="s">
        <v>335</v>
      </c>
      <c r="B47" s="28" t="s">
        <v>120</v>
      </c>
    </row>
    <row r="48" spans="1:2">
      <c r="A48" t="s">
        <v>359</v>
      </c>
      <c r="B48" s="28" t="s">
        <v>55</v>
      </c>
    </row>
    <row r="49" spans="1:2">
      <c r="A49" t="s">
        <v>373</v>
      </c>
      <c r="B49" s="28" t="s">
        <v>57</v>
      </c>
    </row>
    <row r="50" spans="1:2">
      <c r="A50" t="s">
        <v>350</v>
      </c>
      <c r="B50" s="28" t="s">
        <v>59</v>
      </c>
    </row>
    <row r="51" spans="1:2">
      <c r="A51" t="s">
        <v>389</v>
      </c>
      <c r="B51" s="28" t="s">
        <v>61</v>
      </c>
    </row>
    <row r="52" spans="1:2" ht="16" thickBot="1">
      <c r="A52" t="s">
        <v>365</v>
      </c>
      <c r="B52" s="30" t="s">
        <v>63</v>
      </c>
    </row>
    <row r="53" spans="1:2" ht="16" thickTop="1">
      <c r="A53" t="s">
        <v>341</v>
      </c>
      <c r="B53" s="40" t="s">
        <v>65</v>
      </c>
    </row>
    <row r="54" spans="1:2">
      <c r="A54" t="s">
        <v>339</v>
      </c>
      <c r="B54" s="28" t="s">
        <v>67</v>
      </c>
    </row>
    <row r="55" spans="1:2">
      <c r="A55" t="s">
        <v>349</v>
      </c>
      <c r="B55" s="28" t="s">
        <v>69</v>
      </c>
    </row>
    <row r="56" spans="1:2">
      <c r="A56" t="s">
        <v>320</v>
      </c>
      <c r="B56" s="28" t="s">
        <v>71</v>
      </c>
    </row>
    <row r="57" spans="1:2">
      <c r="A57" t="s">
        <v>353</v>
      </c>
      <c r="B57" s="28" t="s">
        <v>122</v>
      </c>
    </row>
    <row r="58" spans="1:2">
      <c r="A58" t="s">
        <v>378</v>
      </c>
      <c r="B58" s="28" t="s">
        <v>124</v>
      </c>
    </row>
    <row r="59" spans="1:2">
      <c r="A59" t="s">
        <v>344</v>
      </c>
      <c r="B59" s="28" t="s">
        <v>126</v>
      </c>
    </row>
    <row r="60" spans="1:2">
      <c r="A60" t="s">
        <v>355</v>
      </c>
      <c r="B60" s="28" t="s">
        <v>128</v>
      </c>
    </row>
    <row r="61" spans="1:2">
      <c r="A61" t="s">
        <v>347</v>
      </c>
      <c r="B61" s="28" t="s">
        <v>130</v>
      </c>
    </row>
    <row r="62" spans="1:2">
      <c r="A62" t="s">
        <v>391</v>
      </c>
      <c r="B62" s="28" t="s">
        <v>132</v>
      </c>
    </row>
    <row r="63" spans="1:2">
      <c r="A63" t="s">
        <v>377</v>
      </c>
      <c r="B63" s="28" t="s">
        <v>134</v>
      </c>
    </row>
    <row r="64" spans="1:2">
      <c r="A64" t="s">
        <v>361</v>
      </c>
      <c r="B64" s="28" t="s">
        <v>136</v>
      </c>
    </row>
    <row r="65" spans="1:2">
      <c r="A65" t="s">
        <v>337</v>
      </c>
      <c r="B65" s="28" t="s">
        <v>138</v>
      </c>
    </row>
    <row r="66" spans="1:2">
      <c r="A66" t="s">
        <v>328</v>
      </c>
      <c r="B66" s="28" t="s">
        <v>140</v>
      </c>
    </row>
    <row r="67" spans="1:2">
      <c r="A67" t="s">
        <v>374</v>
      </c>
      <c r="B67" s="28" t="s">
        <v>142</v>
      </c>
    </row>
    <row r="68" spans="1:2">
      <c r="A68" t="s">
        <v>332</v>
      </c>
      <c r="B68" s="28" t="s">
        <v>143</v>
      </c>
    </row>
    <row r="69" spans="1:2">
      <c r="A69" t="s">
        <v>358</v>
      </c>
      <c r="B69" s="28" t="s">
        <v>145</v>
      </c>
    </row>
    <row r="70" spans="1:2" ht="16" thickBot="1">
      <c r="A70" t="s">
        <v>323</v>
      </c>
      <c r="B70" s="30" t="s">
        <v>147</v>
      </c>
    </row>
    <row r="71" spans="1:2" ht="16" thickTop="1">
      <c r="A71" t="s">
        <v>329</v>
      </c>
      <c r="B71" s="40" t="s">
        <v>149</v>
      </c>
    </row>
    <row r="72" spans="1:2">
      <c r="A72" t="s">
        <v>384</v>
      </c>
      <c r="B72" s="28" t="s">
        <v>151</v>
      </c>
    </row>
    <row r="73" spans="1:2">
      <c r="A73" t="s">
        <v>372</v>
      </c>
      <c r="B73" s="28" t="s">
        <v>153</v>
      </c>
    </row>
    <row r="74" spans="1:2" ht="16" thickBot="1">
      <c r="A74" t="s">
        <v>399</v>
      </c>
      <c r="B74" s="48" t="s">
        <v>154</v>
      </c>
    </row>
    <row r="75" spans="1:2" ht="16" thickTop="1">
      <c r="A75" t="s">
        <v>392</v>
      </c>
      <c r="B75" s="40" t="s">
        <v>155</v>
      </c>
    </row>
    <row r="76" spans="1:2">
      <c r="A76" t="s">
        <v>333</v>
      </c>
      <c r="B76" s="28" t="s">
        <v>157</v>
      </c>
    </row>
    <row r="77" spans="1:2">
      <c r="A77" t="s">
        <v>326</v>
      </c>
      <c r="B77" s="28" t="s">
        <v>159</v>
      </c>
    </row>
    <row r="78" spans="1:2">
      <c r="A78" t="s">
        <v>383</v>
      </c>
      <c r="B78" s="28" t="s">
        <v>161</v>
      </c>
    </row>
    <row r="79" spans="1:2">
      <c r="A79" t="s">
        <v>354</v>
      </c>
      <c r="B79" s="28" t="s">
        <v>163</v>
      </c>
    </row>
    <row r="80" spans="1:2">
      <c r="A80" t="s">
        <v>318</v>
      </c>
      <c r="B80" s="28" t="s">
        <v>165</v>
      </c>
    </row>
    <row r="81" spans="1:2">
      <c r="A81" t="s">
        <v>313</v>
      </c>
      <c r="B81" s="28" t="s">
        <v>167</v>
      </c>
    </row>
    <row r="82" spans="1:2" ht="16" thickBot="1">
      <c r="A82" t="s">
        <v>364</v>
      </c>
      <c r="B82" s="30" t="s">
        <v>169</v>
      </c>
    </row>
    <row r="83" spans="1:2" ht="16" thickTop="1">
      <c r="A83" t="s">
        <v>367</v>
      </c>
      <c r="B83" s="40" t="s">
        <v>171</v>
      </c>
    </row>
    <row r="84" spans="1:2">
      <c r="A84" t="s">
        <v>388</v>
      </c>
      <c r="B84" s="28" t="s">
        <v>173</v>
      </c>
    </row>
    <row r="85" spans="1:2">
      <c r="A85" t="s">
        <v>312</v>
      </c>
      <c r="B85" s="28" t="s">
        <v>175</v>
      </c>
    </row>
    <row r="86" spans="1:2">
      <c r="A86" t="s">
        <v>398</v>
      </c>
      <c r="B86" s="28" t="s">
        <v>177</v>
      </c>
    </row>
    <row r="87" spans="1:2">
      <c r="A87" t="s">
        <v>360</v>
      </c>
      <c r="B87" s="28" t="s">
        <v>179</v>
      </c>
    </row>
    <row r="88" spans="1:2">
      <c r="A88" t="s">
        <v>334</v>
      </c>
      <c r="B88" s="28" t="s">
        <v>181</v>
      </c>
    </row>
    <row r="89" spans="1:2">
      <c r="A89" t="s">
        <v>338</v>
      </c>
      <c r="B89" s="28" t="s">
        <v>183</v>
      </c>
    </row>
    <row r="90" spans="1:2">
      <c r="A90" t="s">
        <v>331</v>
      </c>
      <c r="B90" s="28" t="s">
        <v>185</v>
      </c>
    </row>
    <row r="91" spans="1:2">
      <c r="A91" t="s">
        <v>310</v>
      </c>
      <c r="B91" s="28" t="s">
        <v>187</v>
      </c>
    </row>
    <row r="92" spans="1:2">
      <c r="A92" t="s">
        <v>400</v>
      </c>
      <c r="B92" s="28" t="s">
        <v>189</v>
      </c>
    </row>
    <row r="93" spans="1:2" ht="16" thickBot="1">
      <c r="B93" s="30"/>
    </row>
    <row r="94" spans="1:2" ht="16" thickTop="1"/>
  </sheetData>
  <sortState ref="A1:A93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UMASS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Torres</dc:creator>
  <cp:lastModifiedBy>Eduardo Torres</cp:lastModifiedBy>
  <cp:lastPrinted>2013-11-07T20:51:33Z</cp:lastPrinted>
  <dcterms:created xsi:type="dcterms:W3CDTF">2013-11-07T15:55:50Z</dcterms:created>
  <dcterms:modified xsi:type="dcterms:W3CDTF">2014-02-28T18:46:23Z</dcterms:modified>
</cp:coreProperties>
</file>