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65" i="1" l="1"/>
  <c r="D66" i="1"/>
  <c r="D64" i="1"/>
  <c r="B55" i="1" l="1"/>
  <c r="B54" i="1"/>
  <c r="D55" i="1"/>
  <c r="E55" i="1"/>
  <c r="F55" i="1"/>
  <c r="C55" i="1"/>
  <c r="D54" i="1"/>
  <c r="E54" i="1"/>
  <c r="F54" i="1"/>
  <c r="C54" i="1"/>
  <c r="B53" i="1"/>
  <c r="C53" i="1"/>
  <c r="D53" i="1"/>
  <c r="E53" i="1"/>
  <c r="F53" i="1"/>
</calcChain>
</file>

<file path=xl/sharedStrings.xml><?xml version="1.0" encoding="utf-8"?>
<sst xmlns="http://schemas.openxmlformats.org/spreadsheetml/2006/main" count="102" uniqueCount="65">
  <si>
    <t>22.6.2014</t>
  </si>
  <si>
    <t xml:space="preserve"> 4 leaf inoc Knfo</t>
  </si>
  <si>
    <t>1.7.2014</t>
  </si>
  <si>
    <t>2.7.2014</t>
  </si>
  <si>
    <t>3.7.2014</t>
  </si>
  <si>
    <t xml:space="preserve">3 days in a row cover with PE </t>
  </si>
  <si>
    <t>A</t>
  </si>
  <si>
    <t>B</t>
  </si>
  <si>
    <t>C</t>
  </si>
  <si>
    <t>D</t>
  </si>
  <si>
    <t>no cover</t>
  </si>
  <si>
    <t>2h 8-10</t>
  </si>
  <si>
    <t>4h 8-12</t>
  </si>
  <si>
    <t>6h 8-14</t>
  </si>
  <si>
    <t>15.7.2014</t>
  </si>
  <si>
    <t>cut stem base and weigh 5 plants in a bunch</t>
  </si>
  <si>
    <t>lab Ck</t>
  </si>
  <si>
    <t>sum</t>
  </si>
  <si>
    <t>mean</t>
  </si>
  <si>
    <t>SD</t>
  </si>
  <si>
    <t>A 0h</t>
  </si>
  <si>
    <t>B 2h</t>
  </si>
  <si>
    <t>C 4h</t>
  </si>
  <si>
    <t>D 6h</t>
  </si>
  <si>
    <t>Tukey</t>
  </si>
  <si>
    <t>House A</t>
  </si>
  <si>
    <t>House B</t>
  </si>
  <si>
    <t>House C</t>
  </si>
  <si>
    <t>House D</t>
  </si>
  <si>
    <t>0h</t>
  </si>
  <si>
    <t>2h</t>
  </si>
  <si>
    <t>4h</t>
  </si>
  <si>
    <t>6h</t>
  </si>
  <si>
    <t>Total</t>
  </si>
  <si>
    <t xml:space="preserve"> </t>
  </si>
  <si>
    <t>PE /day x3 days</t>
  </si>
  <si>
    <t>8dpi</t>
  </si>
  <si>
    <t>9dpi</t>
  </si>
  <si>
    <t>10dpi</t>
  </si>
  <si>
    <t xml:space="preserve">29.6.2014 6dpi planting in 4  small net houses </t>
  </si>
  <si>
    <t>15.7.2014 plants incubated in dew chamber to induce sporulation</t>
  </si>
  <si>
    <t>16.7.2014 count sporulating plants and intensity</t>
  </si>
  <si>
    <t xml:space="preserve">plants </t>
  </si>
  <si>
    <t xml:space="preserve">sporulating </t>
  </si>
  <si>
    <t>healthy</t>
  </si>
  <si>
    <t>total</t>
  </si>
  <si>
    <t>plants</t>
  </si>
  <si>
    <t>plants are at 10-16 leaf stage</t>
  </si>
  <si>
    <t>leaves/plant</t>
  </si>
  <si>
    <t xml:space="preserve">% sporulating </t>
  </si>
  <si>
    <t>leaves</t>
  </si>
  <si>
    <t>Control</t>
  </si>
  <si>
    <t>Indoors</t>
  </si>
  <si>
    <t>Sd</t>
  </si>
  <si>
    <t>sporulating</t>
  </si>
  <si>
    <t>House A,</t>
  </si>
  <si>
    <t>House B,</t>
  </si>
  <si>
    <t>House C,</t>
  </si>
  <si>
    <t>House D,</t>
  </si>
  <si>
    <t>29.6.2014</t>
  </si>
  <si>
    <t>30.6.2014</t>
  </si>
  <si>
    <t>2.7.204</t>
  </si>
  <si>
    <t>4.7.214</t>
  </si>
  <si>
    <t>5.7.2014</t>
  </si>
  <si>
    <t>fig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</si>
</sst>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>
    <font>
      <sz val="11"/>
      <color theme="1"/>
      <name val="Calibri"/>
      <family val="2"/>
      <charset val="177"/>
      <scheme val="minor"/>
    </font>
    <font>
      <u/>
      <sz val="11"/>
      <color theme="1"/>
      <name val="Calibri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                        Mean shoot fresh weight,  24 dpi</a:t>
            </a:r>
          </a:p>
        </c:rich>
      </c:tx>
      <c:layout>
        <c:manualLayout>
          <c:xMode val="edge"/>
          <c:yMode val="edge"/>
          <c:x val="2.0144356955379783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76618547681539"/>
          <c:y val="0.18554425488480608"/>
          <c:w val="0.84467825896762905"/>
          <c:h val="0.61258858267716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Sheet1!$I$18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Sheet1!$K$16:$N$17</c:f>
              <c:multiLvlStrCache>
                <c:ptCount val="4"/>
                <c:lvl>
                  <c:pt idx="0">
                    <c:v>House A</c:v>
                  </c:pt>
                  <c:pt idx="1">
                    <c:v>House B</c:v>
                  </c:pt>
                  <c:pt idx="2">
                    <c:v>House C</c:v>
                  </c:pt>
                  <c:pt idx="3">
                    <c:v>House D</c:v>
                  </c:pt>
                </c:lvl>
                <c:lvl>
                  <c:pt idx="0">
                    <c:v>0h</c:v>
                  </c:pt>
                  <c:pt idx="1">
                    <c:v>2h</c:v>
                  </c:pt>
                  <c:pt idx="2">
                    <c:v>4h</c:v>
                  </c:pt>
                  <c:pt idx="3">
                    <c:v>6h</c:v>
                  </c:pt>
                </c:lvl>
              </c:multiLvlStrCache>
            </c:multiLvlStrRef>
          </c:cat>
          <c:val>
            <c:numRef>
              <c:f>Sheet1!$K$18:$N$18</c:f>
              <c:numCache>
                <c:formatCode>General</c:formatCode>
                <c:ptCount val="4"/>
                <c:pt idx="0">
                  <c:v>9.3235294117647065</c:v>
                </c:pt>
                <c:pt idx="1">
                  <c:v>11.111111111111111</c:v>
                </c:pt>
                <c:pt idx="2">
                  <c:v>14.757575757575758</c:v>
                </c:pt>
                <c:pt idx="3">
                  <c:v>14.696969696969697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43616"/>
        <c:axId val="93128384"/>
      </c:barChart>
      <c:catAx>
        <c:axId val="93743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3128384"/>
        <c:crosses val="autoZero"/>
        <c:auto val="1"/>
        <c:lblAlgn val="ctr"/>
        <c:lblOffset val="100"/>
        <c:noMultiLvlLbl val="0"/>
      </c:catAx>
      <c:valAx>
        <c:axId val="93128384"/>
        <c:scaling>
          <c:orientation val="minMax"/>
          <c:max val="1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Gram f.w per 5 plants</a:t>
                </a:r>
              </a:p>
            </c:rich>
          </c:tx>
          <c:layout>
            <c:manualLayout>
              <c:xMode val="edge"/>
              <c:yMode val="edge"/>
              <c:x val="1.6097112860892389E-2"/>
              <c:y val="0.233227252843394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37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B                             % sporulating  leaves, 24 dpi</a:t>
            </a:r>
          </a:p>
        </c:rich>
      </c:tx>
      <c:layout>
        <c:manualLayout>
          <c:xMode val="edge"/>
          <c:yMode val="edge"/>
          <c:x val="7.9155730533682822E-4"/>
          <c:y val="1.388888888888888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Sheet1!$D$74:$D$74</c:f>
              <c:strCache>
                <c:ptCount val="1"/>
                <c:pt idx="0">
                  <c:v>leaves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Sheet1!$B$75:$C$78</c:f>
              <c:multiLvlStrCache>
                <c:ptCount val="4"/>
                <c:lvl>
                  <c:pt idx="0">
                    <c:v>House A</c:v>
                  </c:pt>
                  <c:pt idx="1">
                    <c:v>House B</c:v>
                  </c:pt>
                  <c:pt idx="2">
                    <c:v>House C</c:v>
                  </c:pt>
                  <c:pt idx="3">
                    <c:v>House D</c:v>
                  </c:pt>
                </c:lvl>
                <c:lvl>
                  <c:pt idx="0">
                    <c:v>0h</c:v>
                  </c:pt>
                  <c:pt idx="1">
                    <c:v>2h</c:v>
                  </c:pt>
                  <c:pt idx="2">
                    <c:v>4h</c:v>
                  </c:pt>
                  <c:pt idx="3">
                    <c:v>6h</c:v>
                  </c:pt>
                </c:lvl>
              </c:multiLvlStrCache>
            </c:multiLvlStrRef>
          </c:cat>
          <c:val>
            <c:numRef>
              <c:f>Sheet1!$D$75:$D$78</c:f>
              <c:numCache>
                <c:formatCode>General</c:formatCode>
                <c:ptCount val="4"/>
                <c:pt idx="0">
                  <c:v>30</c:v>
                </c:pt>
                <c:pt idx="1">
                  <c:v>15</c:v>
                </c:pt>
                <c:pt idx="2">
                  <c:v>10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44640"/>
        <c:axId val="93130112"/>
      </c:barChart>
      <c:catAx>
        <c:axId val="9374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93130112"/>
        <c:crosses val="autoZero"/>
        <c:auto val="1"/>
        <c:lblAlgn val="ctr"/>
        <c:lblOffset val="100"/>
        <c:noMultiLvlLbl val="0"/>
      </c:catAx>
      <c:valAx>
        <c:axId val="9313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74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                 </a:t>
            </a:r>
            <a:endParaRPr lang="en-US" sz="1200"/>
          </a:p>
        </c:rich>
      </c:tx>
      <c:layout>
        <c:manualLayout>
          <c:xMode val="edge"/>
          <c:yMode val="edge"/>
          <c:x val="9.7222222222222219E-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946527777777779"/>
          <c:y val="0.11025486111111112"/>
          <c:w val="0.57695092592592589"/>
          <c:h val="0.6648704861111111"/>
        </c:manualLayout>
      </c:layout>
      <c:lineChart>
        <c:grouping val="standard"/>
        <c:varyColors val="0"/>
        <c:ser>
          <c:idx val="0"/>
          <c:order val="0"/>
          <c:tx>
            <c:strRef>
              <c:f>[1]Sheet1!$E$110:$E$111</c:f>
              <c:strCache>
                <c:ptCount val="1"/>
                <c:pt idx="0">
                  <c:v>House A, 0h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9"/>
            <c:spPr>
              <a:solidFill>
                <a:schemeClr val="tx1"/>
              </a:solidFill>
            </c:spPr>
          </c:marker>
          <c:cat>
            <c:strRef>
              <c:f>[1]Sheet1!$D$112:$D$118</c:f>
              <c:strCache>
                <c:ptCount val="7"/>
                <c:pt idx="0">
                  <c:v>29.6.2014</c:v>
                </c:pt>
                <c:pt idx="1">
                  <c:v>30.6.2014</c:v>
                </c:pt>
                <c:pt idx="2">
                  <c:v>1.7.2014</c:v>
                </c:pt>
                <c:pt idx="3">
                  <c:v>2.7.204</c:v>
                </c:pt>
                <c:pt idx="4">
                  <c:v>3.7.2014</c:v>
                </c:pt>
                <c:pt idx="5">
                  <c:v>4.7.214</c:v>
                </c:pt>
                <c:pt idx="6">
                  <c:v>5.7.2014</c:v>
                </c:pt>
              </c:strCache>
            </c:strRef>
          </c:cat>
          <c:val>
            <c:numRef>
              <c:f>[1]Sheet1!$E$112:$E$118</c:f>
              <c:numCache>
                <c:formatCode>General</c:formatCode>
                <c:ptCount val="7"/>
                <c:pt idx="0">
                  <c:v>41</c:v>
                </c:pt>
                <c:pt idx="1">
                  <c:v>37</c:v>
                </c:pt>
                <c:pt idx="2">
                  <c:v>37</c:v>
                </c:pt>
                <c:pt idx="3">
                  <c:v>39</c:v>
                </c:pt>
                <c:pt idx="4">
                  <c:v>39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[1]Sheet1!$F$110:$F$111</c:f>
              <c:strCache>
                <c:ptCount val="1"/>
                <c:pt idx="0">
                  <c:v>House B, 2h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[1]Sheet1!$D$112:$D$118</c:f>
              <c:strCache>
                <c:ptCount val="7"/>
                <c:pt idx="0">
                  <c:v>29.6.2014</c:v>
                </c:pt>
                <c:pt idx="1">
                  <c:v>30.6.2014</c:v>
                </c:pt>
                <c:pt idx="2">
                  <c:v>1.7.2014</c:v>
                </c:pt>
                <c:pt idx="3">
                  <c:v>2.7.204</c:v>
                </c:pt>
                <c:pt idx="4">
                  <c:v>3.7.2014</c:v>
                </c:pt>
                <c:pt idx="5">
                  <c:v>4.7.214</c:v>
                </c:pt>
                <c:pt idx="6">
                  <c:v>5.7.2014</c:v>
                </c:pt>
              </c:strCache>
            </c:strRef>
          </c:cat>
          <c:val>
            <c:numRef>
              <c:f>[1]Sheet1!$F$112:$F$118</c:f>
              <c:numCache>
                <c:formatCode>General</c:formatCode>
                <c:ptCount val="7"/>
                <c:pt idx="0">
                  <c:v>41</c:v>
                </c:pt>
                <c:pt idx="1">
                  <c:v>37</c:v>
                </c:pt>
                <c:pt idx="2">
                  <c:v>46</c:v>
                </c:pt>
                <c:pt idx="3">
                  <c:v>45</c:v>
                </c:pt>
                <c:pt idx="4">
                  <c:v>42</c:v>
                </c:pt>
                <c:pt idx="5">
                  <c:v>38</c:v>
                </c:pt>
                <c:pt idx="6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[1]Sheet1!$G$110:$G$111</c:f>
              <c:strCache>
                <c:ptCount val="1"/>
                <c:pt idx="0">
                  <c:v>House C, 4h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[1]Sheet1!$D$112:$D$118</c:f>
              <c:strCache>
                <c:ptCount val="7"/>
                <c:pt idx="0">
                  <c:v>29.6.2014</c:v>
                </c:pt>
                <c:pt idx="1">
                  <c:v>30.6.2014</c:v>
                </c:pt>
                <c:pt idx="2">
                  <c:v>1.7.2014</c:v>
                </c:pt>
                <c:pt idx="3">
                  <c:v>2.7.204</c:v>
                </c:pt>
                <c:pt idx="4">
                  <c:v>3.7.2014</c:v>
                </c:pt>
                <c:pt idx="5">
                  <c:v>4.7.214</c:v>
                </c:pt>
                <c:pt idx="6">
                  <c:v>5.7.2014</c:v>
                </c:pt>
              </c:strCache>
            </c:strRef>
          </c:cat>
          <c:val>
            <c:numRef>
              <c:f>[1]Sheet1!$G$112:$G$118</c:f>
              <c:numCache>
                <c:formatCode>General</c:formatCode>
                <c:ptCount val="7"/>
                <c:pt idx="0">
                  <c:v>42</c:v>
                </c:pt>
                <c:pt idx="1">
                  <c:v>38</c:v>
                </c:pt>
                <c:pt idx="2">
                  <c:v>47</c:v>
                </c:pt>
                <c:pt idx="3">
                  <c:v>46</c:v>
                </c:pt>
                <c:pt idx="4">
                  <c:v>46</c:v>
                </c:pt>
                <c:pt idx="5">
                  <c:v>39</c:v>
                </c:pt>
                <c:pt idx="6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[1]Sheet1!$H$110:$H$111</c:f>
              <c:strCache>
                <c:ptCount val="1"/>
                <c:pt idx="0">
                  <c:v>House D, 6h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x"/>
            <c:size val="7"/>
            <c:spPr>
              <a:solidFill>
                <a:schemeClr val="tx1"/>
              </a:solidFill>
            </c:spPr>
          </c:marker>
          <c:cat>
            <c:strRef>
              <c:f>[1]Sheet1!$D$112:$D$118</c:f>
              <c:strCache>
                <c:ptCount val="7"/>
                <c:pt idx="0">
                  <c:v>29.6.2014</c:v>
                </c:pt>
                <c:pt idx="1">
                  <c:v>30.6.2014</c:v>
                </c:pt>
                <c:pt idx="2">
                  <c:v>1.7.2014</c:v>
                </c:pt>
                <c:pt idx="3">
                  <c:v>2.7.204</c:v>
                </c:pt>
                <c:pt idx="4">
                  <c:v>3.7.2014</c:v>
                </c:pt>
                <c:pt idx="5">
                  <c:v>4.7.214</c:v>
                </c:pt>
                <c:pt idx="6">
                  <c:v>5.7.2014</c:v>
                </c:pt>
              </c:strCache>
            </c:strRef>
          </c:cat>
          <c:val>
            <c:numRef>
              <c:f>[1]Sheet1!$H$112:$H$118</c:f>
              <c:numCache>
                <c:formatCode>General</c:formatCode>
                <c:ptCount val="7"/>
                <c:pt idx="0">
                  <c:v>42</c:v>
                </c:pt>
                <c:pt idx="1">
                  <c:v>38</c:v>
                </c:pt>
                <c:pt idx="2">
                  <c:v>54</c:v>
                </c:pt>
                <c:pt idx="3">
                  <c:v>52</c:v>
                </c:pt>
                <c:pt idx="4">
                  <c:v>48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2128"/>
        <c:axId val="93131840"/>
      </c:lineChart>
      <c:catAx>
        <c:axId val="93872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93131840"/>
        <c:crosses val="autoZero"/>
        <c:auto val="1"/>
        <c:lblAlgn val="ctr"/>
        <c:lblOffset val="100"/>
        <c:noMultiLvlLbl val="0"/>
      </c:catAx>
      <c:valAx>
        <c:axId val="93131840"/>
        <c:scaling>
          <c:orientation val="minMax"/>
          <c:max val="55"/>
          <c:min val="3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Maximal daily temprature, C</a:t>
                </a:r>
              </a:p>
            </c:rich>
          </c:tx>
          <c:layout>
            <c:manualLayout>
              <c:xMode val="edge"/>
              <c:yMode val="edge"/>
              <c:x val="1.7832870370370374E-2"/>
              <c:y val="0.121944444444444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9387212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8560601851851855"/>
          <c:y val="0.1751583333333333"/>
          <c:w val="0.30402847222222223"/>
          <c:h val="0.45875069444444444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B</a:t>
            </a:r>
            <a:r>
              <a:rPr lang="en-US" sz="1200"/>
              <a:t>                  </a:t>
            </a:r>
          </a:p>
        </c:rich>
      </c:tx>
      <c:layout>
        <c:manualLayout>
          <c:xMode val="edge"/>
          <c:yMode val="edge"/>
          <c:x val="2.0144356955379783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76618547681539"/>
          <c:y val="0.14585659722222222"/>
          <c:w val="0.84467825896762905"/>
          <c:h val="0.65227604166666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Sheet1!$I$18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C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B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B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100"/>
                      <a:t>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/>
                      <a:t>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Sheet1!$K$16:$N$17</c:f>
              <c:multiLvlStrCache>
                <c:ptCount val="4"/>
                <c:lvl>
                  <c:pt idx="0">
                    <c:v>House A</c:v>
                  </c:pt>
                  <c:pt idx="1">
                    <c:v>House B</c:v>
                  </c:pt>
                  <c:pt idx="2">
                    <c:v>House C</c:v>
                  </c:pt>
                  <c:pt idx="3">
                    <c:v>House D</c:v>
                  </c:pt>
                </c:lvl>
                <c:lvl>
                  <c:pt idx="0">
                    <c:v>0h</c:v>
                  </c:pt>
                  <c:pt idx="1">
                    <c:v>2h</c:v>
                  </c:pt>
                  <c:pt idx="2">
                    <c:v>4h</c:v>
                  </c:pt>
                  <c:pt idx="3">
                    <c:v>6h</c:v>
                  </c:pt>
                </c:lvl>
              </c:multiLvlStrCache>
            </c:multiLvlStrRef>
          </c:cat>
          <c:val>
            <c:numRef>
              <c:f>Sheet1!$K$18:$N$18</c:f>
              <c:numCache>
                <c:formatCode>General</c:formatCode>
                <c:ptCount val="4"/>
                <c:pt idx="0">
                  <c:v>9.3235294117647065</c:v>
                </c:pt>
                <c:pt idx="1">
                  <c:v>11.111111111111111</c:v>
                </c:pt>
                <c:pt idx="2">
                  <c:v>14.757575757575758</c:v>
                </c:pt>
                <c:pt idx="3">
                  <c:v>14.696969696969697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73664"/>
        <c:axId val="93134144"/>
      </c:barChart>
      <c:catAx>
        <c:axId val="93873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93134144"/>
        <c:crosses val="autoZero"/>
        <c:auto val="1"/>
        <c:lblAlgn val="ctr"/>
        <c:lblOffset val="100"/>
        <c:noMultiLvlLbl val="0"/>
      </c:catAx>
      <c:valAx>
        <c:axId val="93134144"/>
        <c:scaling>
          <c:orientation val="minMax"/>
          <c:max val="1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Gram f.w per 5 plants</a:t>
                </a:r>
              </a:p>
            </c:rich>
          </c:tx>
          <c:layout>
            <c:manualLayout>
              <c:xMode val="edge"/>
              <c:yMode val="edge"/>
              <c:x val="7.2777777777777762E-3"/>
              <c:y val="0.192220138888888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387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                             </a:t>
            </a:r>
            <a:endParaRPr lang="en-US" sz="1200"/>
          </a:p>
        </c:rich>
      </c:tx>
      <c:layout>
        <c:manualLayout>
          <c:xMode val="edge"/>
          <c:yMode val="edge"/>
          <c:x val="7.9155730533682822E-4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21062992125985"/>
          <c:y val="0.14572916666666669"/>
          <c:w val="0.82523381452318456"/>
          <c:h val="0.6524034722222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Sheet1!$D$74</c:f>
              <c:strCache>
                <c:ptCount val="1"/>
                <c:pt idx="0">
                  <c:v>leaves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B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B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100"/>
                      <a:t>C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/>
                      <a:t>D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Sheet1!$B$75:$C$78</c:f>
              <c:multiLvlStrCache>
                <c:ptCount val="4"/>
                <c:lvl>
                  <c:pt idx="0">
                    <c:v>House A</c:v>
                  </c:pt>
                  <c:pt idx="1">
                    <c:v>House B</c:v>
                  </c:pt>
                  <c:pt idx="2">
                    <c:v>House C</c:v>
                  </c:pt>
                  <c:pt idx="3">
                    <c:v>House D</c:v>
                  </c:pt>
                </c:lvl>
                <c:lvl>
                  <c:pt idx="0">
                    <c:v>0h</c:v>
                  </c:pt>
                  <c:pt idx="1">
                    <c:v>2h</c:v>
                  </c:pt>
                  <c:pt idx="2">
                    <c:v>4h</c:v>
                  </c:pt>
                  <c:pt idx="3">
                    <c:v>6h</c:v>
                  </c:pt>
                </c:lvl>
              </c:multiLvlStrCache>
            </c:multiLvlStrRef>
          </c:cat>
          <c:val>
            <c:numRef>
              <c:f>Sheet1!$D$75:$D$78</c:f>
              <c:numCache>
                <c:formatCode>General</c:formatCode>
                <c:ptCount val="4"/>
                <c:pt idx="0">
                  <c:v>30</c:v>
                </c:pt>
                <c:pt idx="1">
                  <c:v>15</c:v>
                </c:pt>
                <c:pt idx="2">
                  <c:v>10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74176"/>
        <c:axId val="101024896"/>
      </c:barChart>
      <c:catAx>
        <c:axId val="93874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01024896"/>
        <c:crosses val="autoZero"/>
        <c:auto val="1"/>
        <c:lblAlgn val="ctr"/>
        <c:lblOffset val="100"/>
        <c:noMultiLvlLbl val="0"/>
      </c:catAx>
      <c:valAx>
        <c:axId val="101024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 sporulating leaves</a:t>
                </a:r>
              </a:p>
            </c:rich>
          </c:tx>
          <c:layout>
            <c:manualLayout>
              <c:xMode val="edge"/>
              <c:yMode val="edge"/>
              <c:x val="1.4375000000000002E-2"/>
              <c:y val="0.187151041666666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387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                 </a:t>
            </a:r>
            <a:r>
              <a:rPr lang="en-US" sz="1200"/>
              <a:t>Maximal daily temperature</a:t>
            </a:r>
          </a:p>
        </c:rich>
      </c:tx>
      <c:layout>
        <c:manualLayout>
          <c:xMode val="edge"/>
          <c:yMode val="edge"/>
          <c:x val="9.7222222222222219E-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76618547681539"/>
          <c:y val="0.13671319444444444"/>
          <c:w val="0.58577037037037039"/>
          <c:h val="0.63841215277777774"/>
        </c:manualLayout>
      </c:layout>
      <c:lineChart>
        <c:grouping val="standard"/>
        <c:varyColors val="0"/>
        <c:ser>
          <c:idx val="0"/>
          <c:order val="0"/>
          <c:tx>
            <c:strRef>
              <c:f>[1]Sheet1!$E$110:$E$111</c:f>
              <c:strCache>
                <c:ptCount val="1"/>
                <c:pt idx="0">
                  <c:v>House A, 0h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diamond"/>
            <c:size val="9"/>
            <c:spPr>
              <a:solidFill>
                <a:schemeClr val="tx1"/>
              </a:solidFill>
            </c:spPr>
          </c:marker>
          <c:cat>
            <c:strRef>
              <c:f>[1]Sheet1!$D$112:$D$118</c:f>
              <c:strCache>
                <c:ptCount val="7"/>
                <c:pt idx="0">
                  <c:v>29.6.2014</c:v>
                </c:pt>
                <c:pt idx="1">
                  <c:v>30.6.2014</c:v>
                </c:pt>
                <c:pt idx="2">
                  <c:v>1.7.2014</c:v>
                </c:pt>
                <c:pt idx="3">
                  <c:v>2.7.204</c:v>
                </c:pt>
                <c:pt idx="4">
                  <c:v>3.7.2014</c:v>
                </c:pt>
                <c:pt idx="5">
                  <c:v>4.7.214</c:v>
                </c:pt>
                <c:pt idx="6">
                  <c:v>5.7.2014</c:v>
                </c:pt>
              </c:strCache>
            </c:strRef>
          </c:cat>
          <c:val>
            <c:numRef>
              <c:f>[1]Sheet1!$E$112:$E$118</c:f>
              <c:numCache>
                <c:formatCode>General</c:formatCode>
                <c:ptCount val="7"/>
                <c:pt idx="0">
                  <c:v>41</c:v>
                </c:pt>
                <c:pt idx="1">
                  <c:v>37</c:v>
                </c:pt>
                <c:pt idx="2">
                  <c:v>37</c:v>
                </c:pt>
                <c:pt idx="3">
                  <c:v>39</c:v>
                </c:pt>
                <c:pt idx="4">
                  <c:v>39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[1]Sheet1!$F$110:$F$111</c:f>
              <c:strCache>
                <c:ptCount val="1"/>
                <c:pt idx="0">
                  <c:v>House B, 2h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[1]Sheet1!$D$112:$D$118</c:f>
              <c:strCache>
                <c:ptCount val="7"/>
                <c:pt idx="0">
                  <c:v>29.6.2014</c:v>
                </c:pt>
                <c:pt idx="1">
                  <c:v>30.6.2014</c:v>
                </c:pt>
                <c:pt idx="2">
                  <c:v>1.7.2014</c:v>
                </c:pt>
                <c:pt idx="3">
                  <c:v>2.7.204</c:v>
                </c:pt>
                <c:pt idx="4">
                  <c:v>3.7.2014</c:v>
                </c:pt>
                <c:pt idx="5">
                  <c:v>4.7.214</c:v>
                </c:pt>
                <c:pt idx="6">
                  <c:v>5.7.2014</c:v>
                </c:pt>
              </c:strCache>
            </c:strRef>
          </c:cat>
          <c:val>
            <c:numRef>
              <c:f>[1]Sheet1!$F$112:$F$118</c:f>
              <c:numCache>
                <c:formatCode>General</c:formatCode>
                <c:ptCount val="7"/>
                <c:pt idx="0">
                  <c:v>41</c:v>
                </c:pt>
                <c:pt idx="1">
                  <c:v>37</c:v>
                </c:pt>
                <c:pt idx="2">
                  <c:v>46</c:v>
                </c:pt>
                <c:pt idx="3">
                  <c:v>45</c:v>
                </c:pt>
                <c:pt idx="4">
                  <c:v>42</c:v>
                </c:pt>
                <c:pt idx="5">
                  <c:v>38</c:v>
                </c:pt>
                <c:pt idx="6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[1]Sheet1!$G$110:$G$111</c:f>
              <c:strCache>
                <c:ptCount val="1"/>
                <c:pt idx="0">
                  <c:v>House C, 4h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[1]Sheet1!$D$112:$D$118</c:f>
              <c:strCache>
                <c:ptCount val="7"/>
                <c:pt idx="0">
                  <c:v>29.6.2014</c:v>
                </c:pt>
                <c:pt idx="1">
                  <c:v>30.6.2014</c:v>
                </c:pt>
                <c:pt idx="2">
                  <c:v>1.7.2014</c:v>
                </c:pt>
                <c:pt idx="3">
                  <c:v>2.7.204</c:v>
                </c:pt>
                <c:pt idx="4">
                  <c:v>3.7.2014</c:v>
                </c:pt>
                <c:pt idx="5">
                  <c:v>4.7.214</c:v>
                </c:pt>
                <c:pt idx="6">
                  <c:v>5.7.2014</c:v>
                </c:pt>
              </c:strCache>
            </c:strRef>
          </c:cat>
          <c:val>
            <c:numRef>
              <c:f>[1]Sheet1!$G$112:$G$118</c:f>
              <c:numCache>
                <c:formatCode>General</c:formatCode>
                <c:ptCount val="7"/>
                <c:pt idx="0">
                  <c:v>42</c:v>
                </c:pt>
                <c:pt idx="1">
                  <c:v>38</c:v>
                </c:pt>
                <c:pt idx="2">
                  <c:v>47</c:v>
                </c:pt>
                <c:pt idx="3">
                  <c:v>46</c:v>
                </c:pt>
                <c:pt idx="4">
                  <c:v>46</c:v>
                </c:pt>
                <c:pt idx="5">
                  <c:v>39</c:v>
                </c:pt>
                <c:pt idx="6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[1]Sheet1!$H$110:$H$111</c:f>
              <c:strCache>
                <c:ptCount val="1"/>
                <c:pt idx="0">
                  <c:v>House D, 6h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x"/>
            <c:size val="7"/>
            <c:spPr>
              <a:solidFill>
                <a:schemeClr val="tx1"/>
              </a:solidFill>
            </c:spPr>
          </c:marker>
          <c:cat>
            <c:strRef>
              <c:f>[1]Sheet1!$D$112:$D$118</c:f>
              <c:strCache>
                <c:ptCount val="7"/>
                <c:pt idx="0">
                  <c:v>29.6.2014</c:v>
                </c:pt>
                <c:pt idx="1">
                  <c:v>30.6.2014</c:v>
                </c:pt>
                <c:pt idx="2">
                  <c:v>1.7.2014</c:v>
                </c:pt>
                <c:pt idx="3">
                  <c:v>2.7.204</c:v>
                </c:pt>
                <c:pt idx="4">
                  <c:v>3.7.2014</c:v>
                </c:pt>
                <c:pt idx="5">
                  <c:v>4.7.214</c:v>
                </c:pt>
                <c:pt idx="6">
                  <c:v>5.7.2014</c:v>
                </c:pt>
              </c:strCache>
            </c:strRef>
          </c:cat>
          <c:val>
            <c:numRef>
              <c:f>[1]Sheet1!$H$112:$H$118</c:f>
              <c:numCache>
                <c:formatCode>General</c:formatCode>
                <c:ptCount val="7"/>
                <c:pt idx="0">
                  <c:v>42</c:v>
                </c:pt>
                <c:pt idx="1">
                  <c:v>38</c:v>
                </c:pt>
                <c:pt idx="2">
                  <c:v>54</c:v>
                </c:pt>
                <c:pt idx="3">
                  <c:v>52</c:v>
                </c:pt>
                <c:pt idx="4">
                  <c:v>48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82560"/>
        <c:axId val="53000384"/>
      </c:lineChart>
      <c:catAx>
        <c:axId val="140482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53000384"/>
        <c:crosses val="autoZero"/>
        <c:auto val="1"/>
        <c:lblAlgn val="ctr"/>
        <c:lblOffset val="100"/>
        <c:noMultiLvlLbl val="0"/>
      </c:catAx>
      <c:valAx>
        <c:axId val="53000384"/>
        <c:scaling>
          <c:orientation val="minMax"/>
          <c:max val="6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Maximal daily temprature, C</a:t>
                </a:r>
              </a:p>
            </c:rich>
          </c:tx>
          <c:layout>
            <c:manualLayout>
              <c:xMode val="edge"/>
              <c:yMode val="edge"/>
              <c:x val="6.0736275633285165E-3"/>
              <c:y val="0.14399309419907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4048256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2382361111111115"/>
          <c:y val="0.28099166666666664"/>
          <c:w val="0.25111180555555557"/>
          <c:h val="0.39701458333333334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B</a:t>
            </a:r>
            <a:r>
              <a:rPr lang="en-US" sz="1200"/>
              <a:t>                  Mean shoot fresh weight,  24 dpi</a:t>
            </a:r>
          </a:p>
        </c:rich>
      </c:tx>
      <c:layout>
        <c:manualLayout>
          <c:xMode val="edge"/>
          <c:yMode val="edge"/>
          <c:x val="2.0144356955379783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76618547681539"/>
          <c:y val="0.14585659722222222"/>
          <c:w val="0.84467825896762905"/>
          <c:h val="0.65227604166666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Sheet1!$I$18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C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B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B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100"/>
                      <a:t>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/>
                      <a:t>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Sheet1!$K$16:$N$17</c:f>
              <c:multiLvlStrCache>
                <c:ptCount val="4"/>
                <c:lvl>
                  <c:pt idx="0">
                    <c:v>House A</c:v>
                  </c:pt>
                  <c:pt idx="1">
                    <c:v>House B</c:v>
                  </c:pt>
                  <c:pt idx="2">
                    <c:v>House C</c:v>
                  </c:pt>
                  <c:pt idx="3">
                    <c:v>House D</c:v>
                  </c:pt>
                </c:lvl>
                <c:lvl>
                  <c:pt idx="0">
                    <c:v>0h</c:v>
                  </c:pt>
                  <c:pt idx="1">
                    <c:v>2h</c:v>
                  </c:pt>
                  <c:pt idx="2">
                    <c:v>4h</c:v>
                  </c:pt>
                  <c:pt idx="3">
                    <c:v>6h</c:v>
                  </c:pt>
                </c:lvl>
              </c:multiLvlStrCache>
            </c:multiLvlStrRef>
          </c:cat>
          <c:val>
            <c:numRef>
              <c:f>Sheet1!$K$18:$N$18</c:f>
              <c:numCache>
                <c:formatCode>General</c:formatCode>
                <c:ptCount val="4"/>
                <c:pt idx="0">
                  <c:v>9.3235294117647065</c:v>
                </c:pt>
                <c:pt idx="1">
                  <c:v>11.111111111111111</c:v>
                </c:pt>
                <c:pt idx="2">
                  <c:v>14.757575757575758</c:v>
                </c:pt>
                <c:pt idx="3">
                  <c:v>14.696969696969697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83072"/>
        <c:axId val="142697600"/>
      </c:barChart>
      <c:catAx>
        <c:axId val="140483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42697600"/>
        <c:crosses val="autoZero"/>
        <c:auto val="1"/>
        <c:lblAlgn val="ctr"/>
        <c:lblOffset val="100"/>
        <c:noMultiLvlLbl val="0"/>
      </c:catAx>
      <c:valAx>
        <c:axId val="142697600"/>
        <c:scaling>
          <c:orientation val="minMax"/>
          <c:max val="1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Gram f.w per 5 plants</a:t>
                </a:r>
              </a:p>
            </c:rich>
          </c:tx>
          <c:layout>
            <c:manualLayout>
              <c:xMode val="edge"/>
              <c:yMode val="edge"/>
              <c:x val="7.2777777777777762E-3"/>
              <c:y val="0.192220138888888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048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                             </a:t>
            </a:r>
            <a:r>
              <a:rPr lang="en-US" sz="1200"/>
              <a:t>% sporulating  leaves, 24 dpi</a:t>
            </a:r>
          </a:p>
        </c:rich>
      </c:tx>
      <c:layout>
        <c:manualLayout>
          <c:xMode val="edge"/>
          <c:yMode val="edge"/>
          <c:x val="7.9155730533682822E-4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21062992125985"/>
          <c:y val="0.14572916666666669"/>
          <c:w val="0.82523381452318456"/>
          <c:h val="0.6524034722222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Sheet1!$D$74</c:f>
              <c:strCache>
                <c:ptCount val="1"/>
                <c:pt idx="0">
                  <c:v>leaves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B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B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100"/>
                      <a:t>C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/>
                      <a:t>D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Sheet1!$B$75:$C$78</c:f>
              <c:multiLvlStrCache>
                <c:ptCount val="4"/>
                <c:lvl>
                  <c:pt idx="0">
                    <c:v>House A</c:v>
                  </c:pt>
                  <c:pt idx="1">
                    <c:v>House B</c:v>
                  </c:pt>
                  <c:pt idx="2">
                    <c:v>House C</c:v>
                  </c:pt>
                  <c:pt idx="3">
                    <c:v>House D</c:v>
                  </c:pt>
                </c:lvl>
                <c:lvl>
                  <c:pt idx="0">
                    <c:v>0h</c:v>
                  </c:pt>
                  <c:pt idx="1">
                    <c:v>2h</c:v>
                  </c:pt>
                  <c:pt idx="2">
                    <c:v>4h</c:v>
                  </c:pt>
                  <c:pt idx="3">
                    <c:v>6h</c:v>
                  </c:pt>
                </c:lvl>
              </c:multiLvlStrCache>
            </c:multiLvlStrRef>
          </c:cat>
          <c:val>
            <c:numRef>
              <c:f>Sheet1!$D$75:$D$78</c:f>
              <c:numCache>
                <c:formatCode>General</c:formatCode>
                <c:ptCount val="4"/>
                <c:pt idx="0">
                  <c:v>30</c:v>
                </c:pt>
                <c:pt idx="1">
                  <c:v>15</c:v>
                </c:pt>
                <c:pt idx="2">
                  <c:v>10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79040"/>
        <c:axId val="142702208"/>
      </c:barChart>
      <c:catAx>
        <c:axId val="43479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42702208"/>
        <c:crosses val="autoZero"/>
        <c:auto val="1"/>
        <c:lblAlgn val="ctr"/>
        <c:lblOffset val="100"/>
        <c:noMultiLvlLbl val="0"/>
      </c:catAx>
      <c:valAx>
        <c:axId val="142702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 sporulating leaves</a:t>
                </a:r>
              </a:p>
            </c:rich>
          </c:tx>
          <c:layout>
            <c:manualLayout>
              <c:xMode val="edge"/>
              <c:yMode val="edge"/>
              <c:x val="1.4375000000000002E-2"/>
              <c:y val="0.187151041666666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347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576262</xdr:colOff>
      <xdr:row>26</xdr:row>
      <xdr:rowOff>176212</xdr:rowOff>
    </xdr:from>
    <xdr:to>
      <xdr:col>15</xdr:col>
      <xdr:colOff>271462</xdr:colOff>
      <xdr:row>41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595312</xdr:colOff>
      <xdr:row>41</xdr:row>
      <xdr:rowOff>95250</xdr:rowOff>
    </xdr:from>
    <xdr:to>
      <xdr:col>15</xdr:col>
      <xdr:colOff>290512</xdr:colOff>
      <xdr:row>55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71437</xdr:colOff>
      <xdr:row>68</xdr:row>
      <xdr:rowOff>180973</xdr:rowOff>
    </xdr:from>
    <xdr:to>
      <xdr:col>15</xdr:col>
      <xdr:colOff>124237</xdr:colOff>
      <xdr:row>84</xdr:row>
      <xdr:rowOff>12973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47625</xdr:colOff>
      <xdr:row>84</xdr:row>
      <xdr:rowOff>57150</xdr:rowOff>
    </xdr:from>
    <xdr:to>
      <xdr:col>15</xdr:col>
      <xdr:colOff>100425</xdr:colOff>
      <xdr:row>99</xdr:row>
      <xdr:rowOff>79650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66675</xdr:colOff>
      <xdr:row>99</xdr:row>
      <xdr:rowOff>133350</xdr:rowOff>
    </xdr:from>
    <xdr:to>
      <xdr:col>15</xdr:col>
      <xdr:colOff>119475</xdr:colOff>
      <xdr:row>114</xdr:row>
      <xdr:rowOff>155850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4762</xdr:colOff>
      <xdr:row>69</xdr:row>
      <xdr:rowOff>0</xdr:rowOff>
    </xdr:from>
    <xdr:to>
      <xdr:col>23</xdr:col>
      <xdr:colOff>57562</xdr:colOff>
      <xdr:row>84</xdr:row>
      <xdr:rowOff>22500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84</xdr:row>
      <xdr:rowOff>104777</xdr:rowOff>
    </xdr:from>
    <xdr:to>
      <xdr:col>23</xdr:col>
      <xdr:colOff>52800</xdr:colOff>
      <xdr:row>99</xdr:row>
      <xdr:rowOff>127277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19050</xdr:colOff>
      <xdr:row>100</xdr:row>
      <xdr:rowOff>19052</xdr:rowOff>
    </xdr:from>
    <xdr:to>
      <xdr:col>23</xdr:col>
      <xdr:colOff>71850</xdr:colOff>
      <xdr:row>115</xdr:row>
      <xdr:rowOff>41552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.6.2014%20graph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0">
          <cell r="E110" t="str">
            <v>House A,</v>
          </cell>
          <cell r="F110" t="str">
            <v>House B,</v>
          </cell>
          <cell r="G110" t="str">
            <v>House C,</v>
          </cell>
          <cell r="H110" t="str">
            <v>House D,</v>
          </cell>
        </row>
        <row r="111">
          <cell r="E111" t="str">
            <v>0h</v>
          </cell>
          <cell r="F111" t="str">
            <v>2h</v>
          </cell>
          <cell r="G111" t="str">
            <v>4h</v>
          </cell>
          <cell r="H111" t="str">
            <v>6h</v>
          </cell>
        </row>
        <row r="112">
          <cell r="D112" t="str">
            <v>29.6.2014</v>
          </cell>
          <cell r="E112">
            <v>41</v>
          </cell>
          <cell r="F112">
            <v>41</v>
          </cell>
          <cell r="G112">
            <v>42</v>
          </cell>
          <cell r="H112">
            <v>42</v>
          </cell>
        </row>
        <row r="113">
          <cell r="D113" t="str">
            <v>30.6.2014</v>
          </cell>
          <cell r="E113">
            <v>37</v>
          </cell>
          <cell r="F113">
            <v>37</v>
          </cell>
          <cell r="G113">
            <v>38</v>
          </cell>
          <cell r="H113">
            <v>38</v>
          </cell>
        </row>
        <row r="114">
          <cell r="D114" t="str">
            <v>1.7.2014</v>
          </cell>
          <cell r="E114">
            <v>37</v>
          </cell>
          <cell r="F114">
            <v>46</v>
          </cell>
          <cell r="G114">
            <v>47</v>
          </cell>
          <cell r="H114">
            <v>54</v>
          </cell>
        </row>
        <row r="115">
          <cell r="D115" t="str">
            <v>2.7.204</v>
          </cell>
          <cell r="E115">
            <v>39</v>
          </cell>
          <cell r="F115">
            <v>45</v>
          </cell>
          <cell r="G115">
            <v>46</v>
          </cell>
          <cell r="H115">
            <v>52</v>
          </cell>
        </row>
        <row r="116">
          <cell r="D116" t="str">
            <v>3.7.2014</v>
          </cell>
          <cell r="E116">
            <v>39</v>
          </cell>
          <cell r="F116">
            <v>42</v>
          </cell>
          <cell r="G116">
            <v>46</v>
          </cell>
          <cell r="H116">
            <v>48</v>
          </cell>
        </row>
        <row r="117">
          <cell r="D117" t="str">
            <v>4.7.214</v>
          </cell>
          <cell r="E117">
            <v>38</v>
          </cell>
          <cell r="F117">
            <v>38</v>
          </cell>
          <cell r="G117">
            <v>39</v>
          </cell>
          <cell r="H117">
            <v>38</v>
          </cell>
        </row>
        <row r="118">
          <cell r="D118" t="str">
            <v>5.7.2014</v>
          </cell>
          <cell r="E118">
            <v>38</v>
          </cell>
          <cell r="F118">
            <v>37</v>
          </cell>
          <cell r="G118">
            <v>38</v>
          </cell>
          <cell r="H118">
            <v>38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topLeftCell="A73" workbookViewId="0">
      <selection activeCell="Y99" sqref="Y99"/>
    </sheetView>
  </sheetViews>
  <sheetFormatPr defaultRowHeight="15"/>
  <cols>
    <col min="4" max="4" width="12.42578125" customWidth="1"/>
    <col min="5" max="5" width="12.7109375" customWidth="1"/>
    <col min="6" max="6" width="15" customWidth="1"/>
  </cols>
  <sheetData>
    <row r="1" spans="1:14">
      <c r="A1" t="s">
        <v>0</v>
      </c>
    </row>
    <row r="2" spans="1:14">
      <c r="A2" t="s">
        <v>1</v>
      </c>
    </row>
    <row r="3" spans="1:14">
      <c r="A3" t="s">
        <v>39</v>
      </c>
    </row>
    <row r="4" spans="1:14">
      <c r="A4" t="s">
        <v>5</v>
      </c>
    </row>
    <row r="5" spans="1:14">
      <c r="A5" t="s">
        <v>2</v>
      </c>
      <c r="B5" t="s">
        <v>36</v>
      </c>
    </row>
    <row r="6" spans="1:14">
      <c r="A6" t="s">
        <v>3</v>
      </c>
      <c r="B6" t="s">
        <v>37</v>
      </c>
    </row>
    <row r="7" spans="1:14">
      <c r="A7" t="s">
        <v>4</v>
      </c>
      <c r="B7" t="s">
        <v>38</v>
      </c>
    </row>
    <row r="9" spans="1:14">
      <c r="B9" t="s">
        <v>6</v>
      </c>
      <c r="C9" t="s">
        <v>10</v>
      </c>
    </row>
    <row r="10" spans="1:14">
      <c r="B10" t="s">
        <v>7</v>
      </c>
      <c r="C10" t="s">
        <v>11</v>
      </c>
    </row>
    <row r="11" spans="1:14">
      <c r="B11" t="s">
        <v>8</v>
      </c>
      <c r="C11" t="s">
        <v>12</v>
      </c>
    </row>
    <row r="12" spans="1:14">
      <c r="B12" t="s">
        <v>9</v>
      </c>
      <c r="C12" t="s">
        <v>13</v>
      </c>
    </row>
    <row r="14" spans="1:14">
      <c r="A14" t="s">
        <v>14</v>
      </c>
      <c r="B14" t="s">
        <v>15</v>
      </c>
    </row>
    <row r="16" spans="1:14">
      <c r="B16" t="s">
        <v>16</v>
      </c>
      <c r="C16" s="1" t="s">
        <v>20</v>
      </c>
      <c r="D16" s="1" t="s">
        <v>21</v>
      </c>
      <c r="E16" s="1" t="s">
        <v>22</v>
      </c>
      <c r="F16" s="1" t="s">
        <v>23</v>
      </c>
      <c r="H16" s="1" t="s">
        <v>35</v>
      </c>
      <c r="J16" s="1" t="s">
        <v>51</v>
      </c>
      <c r="K16" t="s">
        <v>29</v>
      </c>
      <c r="L16" t="s">
        <v>30</v>
      </c>
      <c r="M16" t="s">
        <v>31</v>
      </c>
      <c r="N16" t="s">
        <v>32</v>
      </c>
    </row>
    <row r="17" spans="2:18">
      <c r="B17">
        <v>0.5</v>
      </c>
      <c r="C17">
        <v>16</v>
      </c>
      <c r="D17">
        <v>16</v>
      </c>
      <c r="E17">
        <v>27</v>
      </c>
      <c r="F17">
        <v>20</v>
      </c>
      <c r="J17" t="s">
        <v>52</v>
      </c>
      <c r="K17" t="s">
        <v>25</v>
      </c>
      <c r="L17" t="s">
        <v>26</v>
      </c>
      <c r="M17" t="s">
        <v>27</v>
      </c>
      <c r="N17" t="s">
        <v>28</v>
      </c>
    </row>
    <row r="18" spans="2:18">
      <c r="B18">
        <v>0.3</v>
      </c>
      <c r="C18">
        <v>8</v>
      </c>
      <c r="D18">
        <v>5</v>
      </c>
      <c r="E18">
        <v>18</v>
      </c>
      <c r="F18">
        <v>20</v>
      </c>
      <c r="I18" t="s">
        <v>18</v>
      </c>
      <c r="J18">
        <v>1</v>
      </c>
      <c r="K18">
        <v>9.3235294117647065</v>
      </c>
      <c r="L18">
        <v>11.111111111111111</v>
      </c>
      <c r="M18">
        <v>14.757575757575758</v>
      </c>
      <c r="N18">
        <v>14.696969696969697</v>
      </c>
    </row>
    <row r="19" spans="2:18">
      <c r="B19">
        <v>0.4</v>
      </c>
      <c r="C19">
        <v>8</v>
      </c>
      <c r="D19">
        <v>21</v>
      </c>
      <c r="E19">
        <v>21</v>
      </c>
      <c r="F19">
        <v>18</v>
      </c>
      <c r="I19" t="s">
        <v>19</v>
      </c>
      <c r="J19">
        <v>0.70710678118654757</v>
      </c>
      <c r="K19">
        <v>3.8116296382398875</v>
      </c>
      <c r="L19">
        <v>5.2848991220418515</v>
      </c>
      <c r="M19">
        <v>4.2132996498461797</v>
      </c>
      <c r="N19">
        <v>4.2388445395299685</v>
      </c>
    </row>
    <row r="20" spans="2:18">
      <c r="B20">
        <v>1.7</v>
      </c>
      <c r="C20">
        <v>10</v>
      </c>
      <c r="D20">
        <v>14</v>
      </c>
      <c r="E20">
        <v>15</v>
      </c>
      <c r="F20">
        <v>20</v>
      </c>
      <c r="J20" t="s">
        <v>8</v>
      </c>
      <c r="K20" t="s">
        <v>7</v>
      </c>
      <c r="L20" t="s">
        <v>7</v>
      </c>
      <c r="M20" t="s">
        <v>6</v>
      </c>
      <c r="N20" t="s">
        <v>6</v>
      </c>
    </row>
    <row r="21" spans="2:18">
      <c r="B21">
        <v>2</v>
      </c>
      <c r="C21">
        <v>16</v>
      </c>
      <c r="D21">
        <v>25</v>
      </c>
      <c r="E21">
        <v>20</v>
      </c>
      <c r="F21">
        <v>12</v>
      </c>
    </row>
    <row r="22" spans="2:18">
      <c r="B22">
        <v>1.5</v>
      </c>
      <c r="C22">
        <v>14</v>
      </c>
      <c r="D22">
        <v>18</v>
      </c>
      <c r="E22">
        <v>16</v>
      </c>
      <c r="F22">
        <v>20</v>
      </c>
    </row>
    <row r="23" spans="2:18">
      <c r="B23">
        <v>0.6</v>
      </c>
      <c r="C23">
        <v>14</v>
      </c>
      <c r="D23">
        <v>5</v>
      </c>
      <c r="E23">
        <v>18</v>
      </c>
      <c r="F23">
        <v>18</v>
      </c>
    </row>
    <row r="24" spans="2:18">
      <c r="C24">
        <v>5</v>
      </c>
      <c r="D24">
        <v>16</v>
      </c>
      <c r="E24">
        <v>8</v>
      </c>
      <c r="F24">
        <v>15</v>
      </c>
      <c r="I24" t="s">
        <v>33</v>
      </c>
      <c r="J24">
        <v>7</v>
      </c>
      <c r="K24">
        <v>317</v>
      </c>
      <c r="L24">
        <v>382</v>
      </c>
      <c r="M24">
        <v>487</v>
      </c>
      <c r="N24">
        <v>485</v>
      </c>
    </row>
    <row r="25" spans="2:18">
      <c r="C25">
        <v>4</v>
      </c>
      <c r="D25">
        <v>4</v>
      </c>
      <c r="E25">
        <v>17</v>
      </c>
      <c r="F25">
        <v>16</v>
      </c>
    </row>
    <row r="26" spans="2:18">
      <c r="C26">
        <v>9</v>
      </c>
      <c r="D26">
        <v>5</v>
      </c>
      <c r="E26">
        <v>13</v>
      </c>
      <c r="F26">
        <v>12</v>
      </c>
    </row>
    <row r="27" spans="2:18">
      <c r="C27">
        <v>5</v>
      </c>
      <c r="D27">
        <v>13</v>
      </c>
      <c r="E27">
        <v>21</v>
      </c>
      <c r="F27">
        <v>13</v>
      </c>
    </row>
    <row r="28" spans="2:18">
      <c r="C28">
        <v>9</v>
      </c>
      <c r="D28">
        <v>5</v>
      </c>
      <c r="E28">
        <v>13</v>
      </c>
      <c r="F28">
        <v>15</v>
      </c>
    </row>
    <row r="29" spans="2:18">
      <c r="C29">
        <v>8</v>
      </c>
      <c r="D29">
        <v>11</v>
      </c>
      <c r="E29">
        <v>17</v>
      </c>
      <c r="F29">
        <v>13</v>
      </c>
    </row>
    <row r="30" spans="2:18">
      <c r="C30">
        <v>4</v>
      </c>
      <c r="D30">
        <v>17</v>
      </c>
      <c r="E30">
        <v>14</v>
      </c>
      <c r="F30">
        <v>13</v>
      </c>
    </row>
    <row r="31" spans="2:18">
      <c r="C31">
        <v>10</v>
      </c>
      <c r="D31">
        <v>16</v>
      </c>
      <c r="E31">
        <v>14</v>
      </c>
      <c r="F31">
        <v>20</v>
      </c>
    </row>
    <row r="32" spans="2:18">
      <c r="C32">
        <v>10</v>
      </c>
      <c r="D32">
        <v>11</v>
      </c>
      <c r="E32">
        <v>13</v>
      </c>
      <c r="F32">
        <v>8</v>
      </c>
      <c r="R32" t="s">
        <v>34</v>
      </c>
    </row>
    <row r="33" spans="3:6">
      <c r="C33">
        <v>4</v>
      </c>
      <c r="D33">
        <v>13</v>
      </c>
      <c r="E33">
        <v>14</v>
      </c>
      <c r="F33">
        <v>16</v>
      </c>
    </row>
    <row r="34" spans="3:6">
      <c r="C34">
        <v>8</v>
      </c>
      <c r="D34">
        <v>8</v>
      </c>
      <c r="E34">
        <v>14</v>
      </c>
      <c r="F34">
        <v>15</v>
      </c>
    </row>
    <row r="35" spans="3:6">
      <c r="C35">
        <v>10</v>
      </c>
      <c r="D35">
        <v>6</v>
      </c>
      <c r="E35">
        <v>12</v>
      </c>
      <c r="F35">
        <v>20</v>
      </c>
    </row>
    <row r="36" spans="3:6">
      <c r="C36">
        <v>14</v>
      </c>
      <c r="D36">
        <v>10</v>
      </c>
      <c r="E36">
        <v>9</v>
      </c>
      <c r="F36">
        <v>16</v>
      </c>
    </row>
    <row r="37" spans="3:6">
      <c r="C37">
        <v>11</v>
      </c>
      <c r="D37">
        <v>8</v>
      </c>
      <c r="E37">
        <v>9</v>
      </c>
      <c r="F37">
        <v>22</v>
      </c>
    </row>
    <row r="38" spans="3:6">
      <c r="C38">
        <v>13</v>
      </c>
      <c r="D38">
        <v>3</v>
      </c>
      <c r="E38">
        <v>11</v>
      </c>
      <c r="F38">
        <v>7</v>
      </c>
    </row>
    <row r="39" spans="3:6">
      <c r="C39">
        <v>10</v>
      </c>
      <c r="D39">
        <v>19</v>
      </c>
      <c r="E39">
        <v>11</v>
      </c>
      <c r="F39">
        <v>13</v>
      </c>
    </row>
    <row r="40" spans="3:6">
      <c r="C40">
        <v>7</v>
      </c>
      <c r="D40">
        <v>11</v>
      </c>
      <c r="E40">
        <v>17</v>
      </c>
      <c r="F40">
        <v>15</v>
      </c>
    </row>
    <row r="41" spans="3:6">
      <c r="C41">
        <v>15</v>
      </c>
      <c r="D41">
        <v>8</v>
      </c>
      <c r="E41">
        <v>9</v>
      </c>
      <c r="F41">
        <v>13</v>
      </c>
    </row>
    <row r="42" spans="3:6">
      <c r="C42">
        <v>9</v>
      </c>
      <c r="D42">
        <v>13</v>
      </c>
      <c r="E42">
        <v>14</v>
      </c>
      <c r="F42">
        <v>14</v>
      </c>
    </row>
    <row r="43" spans="3:6">
      <c r="C43">
        <v>10</v>
      </c>
      <c r="D43">
        <v>6</v>
      </c>
      <c r="E43">
        <v>17</v>
      </c>
      <c r="F43">
        <v>11</v>
      </c>
    </row>
    <row r="44" spans="3:6">
      <c r="C44">
        <v>7</v>
      </c>
      <c r="D44">
        <v>9</v>
      </c>
      <c r="E44">
        <v>19</v>
      </c>
      <c r="F44">
        <v>19</v>
      </c>
    </row>
    <row r="45" spans="3:6">
      <c r="C45">
        <v>16</v>
      </c>
      <c r="D45">
        <v>11</v>
      </c>
      <c r="E45">
        <v>12</v>
      </c>
      <c r="F45">
        <v>12</v>
      </c>
    </row>
    <row r="46" spans="3:6">
      <c r="C46">
        <v>9</v>
      </c>
      <c r="D46">
        <v>10</v>
      </c>
      <c r="E46">
        <v>13</v>
      </c>
      <c r="F46">
        <v>11</v>
      </c>
    </row>
    <row r="47" spans="3:6">
      <c r="C47">
        <v>3</v>
      </c>
      <c r="D47">
        <v>4</v>
      </c>
      <c r="E47">
        <v>19</v>
      </c>
      <c r="F47">
        <v>8</v>
      </c>
    </row>
    <row r="48" spans="3:6">
      <c r="C48">
        <v>3</v>
      </c>
      <c r="D48">
        <v>15</v>
      </c>
      <c r="E48">
        <v>12</v>
      </c>
      <c r="F48">
        <v>15</v>
      </c>
    </row>
    <row r="49" spans="1:11">
      <c r="C49">
        <v>7</v>
      </c>
      <c r="D49">
        <v>15</v>
      </c>
      <c r="E49">
        <v>10</v>
      </c>
      <c r="F49">
        <v>5</v>
      </c>
    </row>
    <row r="50" spans="1:11">
      <c r="C50">
        <v>11</v>
      </c>
      <c r="D50">
        <v>11</v>
      </c>
    </row>
    <row r="51" spans="1:11">
      <c r="D51">
        <v>11</v>
      </c>
    </row>
    <row r="52" spans="1:11">
      <c r="D52">
        <v>7</v>
      </c>
    </row>
    <row r="53" spans="1:11">
      <c r="A53" t="s">
        <v>17</v>
      </c>
      <c r="B53">
        <f>SUM(B17:B50)</f>
        <v>7</v>
      </c>
      <c r="C53">
        <f t="shared" ref="C53" si="0">SUM(C17:C50)</f>
        <v>317</v>
      </c>
      <c r="D53">
        <f t="shared" ref="D53:F53" si="1">SUM(D17:D50)</f>
        <v>382</v>
      </c>
      <c r="E53">
        <f t="shared" si="1"/>
        <v>487</v>
      </c>
      <c r="F53">
        <f t="shared" si="1"/>
        <v>485</v>
      </c>
    </row>
    <row r="54" spans="1:11">
      <c r="A54" t="s">
        <v>18</v>
      </c>
      <c r="B54">
        <f>AVERAGE(B17:B52)</f>
        <v>1</v>
      </c>
      <c r="C54">
        <f>AVERAGE(C17:C52)</f>
        <v>9.3235294117647065</v>
      </c>
      <c r="D54">
        <f t="shared" ref="D54:F54" si="2">AVERAGE(D17:D52)</f>
        <v>11.111111111111111</v>
      </c>
      <c r="E54">
        <f t="shared" si="2"/>
        <v>14.757575757575758</v>
      </c>
      <c r="F54">
        <f t="shared" si="2"/>
        <v>14.696969696969697</v>
      </c>
    </row>
    <row r="55" spans="1:11">
      <c r="A55" t="s">
        <v>19</v>
      </c>
      <c r="B55">
        <f>STDEV(B17:B52)</f>
        <v>0.70710678118654757</v>
      </c>
      <c r="C55">
        <f>STDEV(C17:C52)</f>
        <v>3.8116296382398875</v>
      </c>
      <c r="D55">
        <f t="shared" ref="D55:F55" si="3">STDEV(D17:D52)</f>
        <v>5.2848991220418515</v>
      </c>
      <c r="E55">
        <f t="shared" si="3"/>
        <v>4.2132996498461797</v>
      </c>
      <c r="F55">
        <f t="shared" si="3"/>
        <v>4.2388445395299685</v>
      </c>
    </row>
    <row r="56" spans="1:11">
      <c r="B56" t="s">
        <v>24</v>
      </c>
      <c r="C56" t="s">
        <v>7</v>
      </c>
      <c r="D56" t="s">
        <v>7</v>
      </c>
      <c r="E56" t="s">
        <v>6</v>
      </c>
      <c r="F56" t="s">
        <v>6</v>
      </c>
    </row>
    <row r="58" spans="1:11">
      <c r="A58" t="s">
        <v>40</v>
      </c>
    </row>
    <row r="59" spans="1:11">
      <c r="A59" t="s">
        <v>41</v>
      </c>
    </row>
    <row r="60" spans="1:11">
      <c r="A60" t="s">
        <v>47</v>
      </c>
    </row>
    <row r="61" spans="1:11">
      <c r="K61" t="s">
        <v>18</v>
      </c>
    </row>
    <row r="62" spans="1:11">
      <c r="D62" t="s">
        <v>49</v>
      </c>
      <c r="E62" t="s">
        <v>49</v>
      </c>
      <c r="F62" t="s">
        <v>45</v>
      </c>
      <c r="K62" t="s">
        <v>43</v>
      </c>
    </row>
    <row r="63" spans="1:11">
      <c r="D63" t="s">
        <v>46</v>
      </c>
      <c r="E63" t="s">
        <v>50</v>
      </c>
      <c r="F63" t="s">
        <v>42</v>
      </c>
      <c r="G63" t="s">
        <v>54</v>
      </c>
      <c r="H63" t="s">
        <v>44</v>
      </c>
      <c r="K63" t="s">
        <v>48</v>
      </c>
    </row>
    <row r="64" spans="1:11">
      <c r="B64" s="4" t="s">
        <v>29</v>
      </c>
      <c r="C64" t="s">
        <v>25</v>
      </c>
      <c r="D64" s="2">
        <f>G64/F64*100</f>
        <v>66.417910447761201</v>
      </c>
      <c r="E64">
        <v>30</v>
      </c>
      <c r="F64">
        <v>134</v>
      </c>
      <c r="G64">
        <v>89</v>
      </c>
      <c r="H64">
        <v>45</v>
      </c>
      <c r="K64">
        <v>2.5</v>
      </c>
    </row>
    <row r="65" spans="2:11">
      <c r="B65" s="4" t="s">
        <v>30</v>
      </c>
      <c r="C65" t="s">
        <v>26</v>
      </c>
      <c r="D65" s="2">
        <f>G65/F65*100</f>
        <v>50</v>
      </c>
      <c r="E65">
        <v>15</v>
      </c>
      <c r="F65">
        <v>160</v>
      </c>
      <c r="G65">
        <v>80</v>
      </c>
      <c r="H65">
        <v>80</v>
      </c>
      <c r="K65">
        <v>1.5</v>
      </c>
    </row>
    <row r="66" spans="2:11">
      <c r="B66" s="4" t="s">
        <v>31</v>
      </c>
      <c r="C66" t="s">
        <v>27</v>
      </c>
      <c r="D66" s="2">
        <f>G66/F66*100</f>
        <v>50.632911392405063</v>
      </c>
      <c r="E66">
        <v>7</v>
      </c>
      <c r="F66">
        <v>158</v>
      </c>
      <c r="G66">
        <v>80</v>
      </c>
      <c r="H66">
        <v>78</v>
      </c>
      <c r="K66">
        <v>1</v>
      </c>
    </row>
    <row r="67" spans="2:11">
      <c r="B67" s="4" t="s">
        <v>32</v>
      </c>
      <c r="C67" t="s">
        <v>28</v>
      </c>
      <c r="D67" s="3">
        <v>37.6</v>
      </c>
      <c r="E67">
        <v>3.5</v>
      </c>
      <c r="F67">
        <v>146</v>
      </c>
      <c r="G67">
        <v>91</v>
      </c>
      <c r="H67">
        <v>55</v>
      </c>
      <c r="K67">
        <v>0.5</v>
      </c>
    </row>
    <row r="69" spans="2:11">
      <c r="J69" t="s">
        <v>64</v>
      </c>
    </row>
    <row r="73" spans="2:11">
      <c r="D73" t="s">
        <v>49</v>
      </c>
      <c r="E73" t="s">
        <v>53</v>
      </c>
    </row>
    <row r="74" spans="2:11">
      <c r="B74" s="5"/>
      <c r="C74" s="5"/>
      <c r="D74" t="s">
        <v>50</v>
      </c>
      <c r="E74" s="5"/>
    </row>
    <row r="75" spans="2:11">
      <c r="B75" s="5" t="s">
        <v>29</v>
      </c>
      <c r="C75" s="5" t="s">
        <v>25</v>
      </c>
      <c r="D75" s="5">
        <v>30</v>
      </c>
      <c r="E75" s="5">
        <v>15</v>
      </c>
    </row>
    <row r="76" spans="2:11">
      <c r="B76" s="5" t="s">
        <v>30</v>
      </c>
      <c r="C76" s="5" t="s">
        <v>26</v>
      </c>
      <c r="D76" s="5">
        <v>15</v>
      </c>
      <c r="E76" s="5">
        <v>10</v>
      </c>
    </row>
    <row r="77" spans="2:11">
      <c r="B77" s="5" t="s">
        <v>31</v>
      </c>
      <c r="C77" s="5" t="s">
        <v>27</v>
      </c>
      <c r="D77" s="5">
        <v>10</v>
      </c>
      <c r="E77" s="5">
        <v>3</v>
      </c>
    </row>
    <row r="78" spans="2:11">
      <c r="B78" s="5" t="s">
        <v>32</v>
      </c>
      <c r="C78" s="5" t="s">
        <v>28</v>
      </c>
      <c r="D78" s="5">
        <v>3</v>
      </c>
      <c r="E78" s="5">
        <v>2</v>
      </c>
    </row>
    <row r="90" spans="3:7">
      <c r="D90" t="s">
        <v>55</v>
      </c>
      <c r="E90" t="s">
        <v>56</v>
      </c>
      <c r="F90" t="s">
        <v>57</v>
      </c>
      <c r="G90" t="s">
        <v>58</v>
      </c>
    </row>
    <row r="91" spans="3:7">
      <c r="D91" t="s">
        <v>29</v>
      </c>
      <c r="E91" t="s">
        <v>30</v>
      </c>
      <c r="F91" t="s">
        <v>31</v>
      </c>
      <c r="G91" t="s">
        <v>32</v>
      </c>
    </row>
    <row r="92" spans="3:7">
      <c r="C92" t="s">
        <v>59</v>
      </c>
      <c r="D92">
        <v>41</v>
      </c>
      <c r="E92">
        <v>41</v>
      </c>
      <c r="F92">
        <v>42</v>
      </c>
      <c r="G92">
        <v>42</v>
      </c>
    </row>
    <row r="93" spans="3:7">
      <c r="C93" t="s">
        <v>60</v>
      </c>
      <c r="D93">
        <v>37</v>
      </c>
      <c r="E93">
        <v>37</v>
      </c>
      <c r="F93">
        <v>38</v>
      </c>
      <c r="G93">
        <v>38</v>
      </c>
    </row>
    <row r="94" spans="3:7">
      <c r="C94" t="s">
        <v>2</v>
      </c>
      <c r="D94">
        <v>37</v>
      </c>
      <c r="E94">
        <v>46</v>
      </c>
      <c r="F94">
        <v>47</v>
      </c>
      <c r="G94">
        <v>54</v>
      </c>
    </row>
    <row r="95" spans="3:7">
      <c r="C95" t="s">
        <v>61</v>
      </c>
      <c r="D95">
        <v>39</v>
      </c>
      <c r="E95">
        <v>45</v>
      </c>
      <c r="F95">
        <v>46</v>
      </c>
      <c r="G95">
        <v>52</v>
      </c>
    </row>
    <row r="96" spans="3:7">
      <c r="C96" t="s">
        <v>4</v>
      </c>
      <c r="D96">
        <v>39</v>
      </c>
      <c r="E96">
        <v>42</v>
      </c>
      <c r="F96">
        <v>46</v>
      </c>
      <c r="G96">
        <v>48</v>
      </c>
    </row>
    <row r="97" spans="3:7">
      <c r="C97" t="s">
        <v>62</v>
      </c>
      <c r="D97">
        <v>38</v>
      </c>
      <c r="E97">
        <v>38</v>
      </c>
      <c r="F97">
        <v>39</v>
      </c>
      <c r="G97">
        <v>38</v>
      </c>
    </row>
    <row r="98" spans="3:7">
      <c r="C98" t="s">
        <v>63</v>
      </c>
      <c r="D98">
        <v>38</v>
      </c>
      <c r="E98">
        <v>37</v>
      </c>
      <c r="F98">
        <v>38</v>
      </c>
      <c r="G98">
        <v>38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Yigal Cohen</dc:creator>
  <cp:lastModifiedBy>Yigal Cohen</cp:lastModifiedBy>
  <dcterms:created xsi:type="dcterms:W3CDTF">2014-07-15T08:39:16Z</dcterms:created>
  <dcterms:modified xsi:type="dcterms:W3CDTF">2015-02-04T13:54:04Z</dcterms:modified>
</cp:coreProperties>
</file>