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ya\Documents\Work\Research\GeneMutationCM\Cardiac-Manuscript-1\ABME\Annal Biomedical Engineering\"/>
    </mc:Choice>
  </mc:AlternateContent>
  <xr:revisionPtr revIDLastSave="0" documentId="13_ncr:40009_{6FAEEA14-02FE-4665-8925-946685719886}" xr6:coauthVersionLast="46" xr6:coauthVersionMax="46" xr10:uidLastSave="{00000000-0000-0000-0000-000000000000}"/>
  <bookViews>
    <workbookView xWindow="2190" yWindow="1575" windowWidth="20520" windowHeight="13020" activeTab="1"/>
  </bookViews>
  <sheets>
    <sheet name="DysmorphicNuclei_20201203-1" sheetId="1" r:id="rId1"/>
    <sheet name="Sheet1" sheetId="2" r:id="rId2"/>
  </sheets>
  <calcPr calcId="0"/>
</workbook>
</file>

<file path=xl/calcChain.xml><?xml version="1.0" encoding="utf-8"?>
<calcChain xmlns="http://schemas.openxmlformats.org/spreadsheetml/2006/main">
  <c r="C22" i="2" l="1"/>
  <c r="C21" i="2"/>
  <c r="B22" i="2"/>
  <c r="B21" i="2"/>
  <c r="C15" i="2"/>
  <c r="C14" i="2"/>
  <c r="B15" i="2"/>
  <c r="B14" i="2"/>
  <c r="D3" i="2"/>
  <c r="D4" i="2"/>
  <c r="D5" i="2"/>
  <c r="D6" i="2"/>
  <c r="D7" i="2"/>
  <c r="D8" i="2"/>
  <c r="D2" i="2"/>
  <c r="C8" i="2"/>
  <c r="C7" i="2"/>
  <c r="C6" i="2"/>
  <c r="C5" i="2"/>
  <c r="C4" i="2"/>
  <c r="C3" i="2"/>
  <c r="C2" i="2"/>
</calcChain>
</file>

<file path=xl/sharedStrings.xml><?xml version="1.0" encoding="utf-8"?>
<sst xmlns="http://schemas.openxmlformats.org/spreadsheetml/2006/main" count="378" uniqueCount="100">
  <si>
    <t>GeneralCondition</t>
  </si>
  <si>
    <t>Condition</t>
  </si>
  <si>
    <t>ID_formal</t>
  </si>
  <si>
    <t>ID_informal</t>
  </si>
  <si>
    <t>Experiment</t>
  </si>
  <si>
    <t>CoverslipName</t>
  </si>
  <si>
    <t>FractionDysmorphic</t>
  </si>
  <si>
    <t>NumberDysmorphic</t>
  </si>
  <si>
    <t>TotalNuclei</t>
  </si>
  <si>
    <t>Control</t>
  </si>
  <si>
    <t>Unrelated Control</t>
  </si>
  <si>
    <t>C1230-9</t>
  </si>
  <si>
    <t>D2</t>
  </si>
  <si>
    <t>RNAseq2</t>
  </si>
  <si>
    <t>C1230-9_R7_A1_3-09-18</t>
  </si>
  <si>
    <t>C1230-9_R7_A2_3-09-18</t>
  </si>
  <si>
    <t>C1230-9_R8_A1_3-12-18</t>
  </si>
  <si>
    <t>C1230-9_R8_A2_4-12-18</t>
  </si>
  <si>
    <t>C1230-9_R8_A3_4-17-18</t>
  </si>
  <si>
    <t>C1230-9_R8_B3_4-19-18</t>
  </si>
  <si>
    <t>C1230-9_R8_B4_4-19-18</t>
  </si>
  <si>
    <t>Related Control</t>
  </si>
  <si>
    <t>CONA1-5</t>
  </si>
  <si>
    <t>CA1</t>
  </si>
  <si>
    <t>CA1_RNASeq2__A1_7-18-19</t>
  </si>
  <si>
    <t>CA1_RNASeq2__A2_7-18-19</t>
  </si>
  <si>
    <t>R#7</t>
  </si>
  <si>
    <t>CA1_RNASeq2__A3_7-19-19</t>
  </si>
  <si>
    <t>Patient</t>
  </si>
  <si>
    <t>P0102-2</t>
  </si>
  <si>
    <t>PA1</t>
  </si>
  <si>
    <t>R#10</t>
  </si>
  <si>
    <t>P0102-2_R10_A1_10-02-17</t>
  </si>
  <si>
    <t>P0102-2_R10_A2_10-04-17</t>
  </si>
  <si>
    <t>P0102-2_R10_A3_12-12-17</t>
  </si>
  <si>
    <t>PA1_RNASeq2__A2_8-2-19</t>
  </si>
  <si>
    <t>PA1_RNASeq2__A3_8-2-19</t>
  </si>
  <si>
    <t>PA3-4</t>
  </si>
  <si>
    <t>PA3</t>
  </si>
  <si>
    <t>R#1</t>
  </si>
  <si>
    <t>PA3_R1__A1_2-20-20</t>
  </si>
  <si>
    <t>CONA3-6</t>
  </si>
  <si>
    <t>CA3</t>
  </si>
  <si>
    <t>GTXR#4</t>
  </si>
  <si>
    <t>CA3GTXR4__A1_5-28-19</t>
  </si>
  <si>
    <t>CA3GTXR4__A2_5-28-19</t>
  </si>
  <si>
    <t>CA3GTXR4__A3_5-29-19</t>
  </si>
  <si>
    <t>PA3_R1__A2_3-2-20</t>
  </si>
  <si>
    <t>R#8</t>
  </si>
  <si>
    <t>C1230-9_R8_C3_4-26-18</t>
  </si>
  <si>
    <t>C1230-9_R8_C4_4-26-18</t>
  </si>
  <si>
    <t>CA1_RNASeq2__A4_7-19-19</t>
  </si>
  <si>
    <t>CA1_RNASeq2__B1_7-22-19</t>
  </si>
  <si>
    <t>CA1_RNASeq2__B2_7-22-19</t>
  </si>
  <si>
    <t>CA1_RNASeq2__B3_7-22-19</t>
  </si>
  <si>
    <t>CA1_RNASeq2__B4_7-23-19</t>
  </si>
  <si>
    <t>CA1_RNASeq2__C1_7-23-19</t>
  </si>
  <si>
    <t>CA1_RNASeq2__C2_7-23-19</t>
  </si>
  <si>
    <t>RNAseq3</t>
  </si>
  <si>
    <t>CA1_RNASeq3__A1_8-22-19</t>
  </si>
  <si>
    <t>CA1_RNASeq3__A2_8-22-19</t>
  </si>
  <si>
    <t>CA1_RNASeq3__A4_8-27-19</t>
  </si>
  <si>
    <t>CA1_RNASeq3__B1_8-27-19</t>
  </si>
  <si>
    <t>CA1_RNASeq3__B2_9-4-19</t>
  </si>
  <si>
    <t>CA1_RNASeq3__B3_9-4-19</t>
  </si>
  <si>
    <t>CA1_RNASeq3__C1_9-4-19</t>
  </si>
  <si>
    <t>P0102-2_R10_A4_12-19-17</t>
  </si>
  <si>
    <t>P0102-2_R10_B1_1-31-18</t>
  </si>
  <si>
    <t>P0102-2_R10_B2_2-5-18</t>
  </si>
  <si>
    <t>P0102-2_R10_B3_2-9-18</t>
  </si>
  <si>
    <t>P0102-2_R10_B4_2-12-18</t>
  </si>
  <si>
    <t>P0102-2_R10_C1_2-13-18</t>
  </si>
  <si>
    <t>P0102-2_R10_C2_3-06-18</t>
  </si>
  <si>
    <t>P0102-2_R10_C3_3-06-18</t>
  </si>
  <si>
    <t>PA1_RNASeq2__A4_8-2-19</t>
  </si>
  <si>
    <t>PA1_RNASeq2__B1_8-13-19</t>
  </si>
  <si>
    <t>PA1_RNASeq2__B2_8-13-19</t>
  </si>
  <si>
    <t>PA1_RNASeq2__B3_8-13-19</t>
  </si>
  <si>
    <t>PA1_RNASeq2__C1_8-22-19</t>
  </si>
  <si>
    <t>PA3_R1__A3_2-20-20</t>
  </si>
  <si>
    <t>PA3_R1__A4_2-24-20</t>
  </si>
  <si>
    <t>PA3_R1__B1_2-24-20</t>
  </si>
  <si>
    <t>PA3_R1__B2_3-2-20</t>
  </si>
  <si>
    <t>PA3_R1__B3_3-5-20</t>
  </si>
  <si>
    <t>PA3_R1__B4_3-5-20</t>
  </si>
  <si>
    <t>PA3_R1__C1_3-5-20</t>
  </si>
  <si>
    <t>CA3GTXR4__A4_6-03-19</t>
  </si>
  <si>
    <t>CA3GTXR4__B1_5-29-19</t>
  </si>
  <si>
    <t>CA3GTXR4__B2_6-03-19</t>
  </si>
  <si>
    <t>C1230-9 R#8</t>
  </si>
  <si>
    <t>CONA3-6 GTXR#4</t>
  </si>
  <si>
    <t>P0102-2 R#10</t>
  </si>
  <si>
    <t>PA3-4 R#1</t>
  </si>
  <si>
    <t>CONA1-5 RNAseq#2</t>
  </si>
  <si>
    <t>CONA1-5 RNAseq#3</t>
  </si>
  <si>
    <t>P0102-2 RNAseqR#2</t>
  </si>
  <si>
    <t>Differentiation Attempt</t>
  </si>
  <si>
    <t>Volume (microns^3)</t>
  </si>
  <si>
    <t>Averange Total Number of Nuclei</t>
  </si>
  <si>
    <t>Nuclei Density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</si>
</sst>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" fontId="0" fillId="0" borderId="0" xfId="0" applyNumberFormat="1"/>
    <xf numFmtId="0" fontId="14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34" workbookViewId="0">
      <selection activeCell="I22" sqref="I22"/>
    </sheetView>
  </sheetViews>
  <sheetFormatPr defaultRowHeight="15" x14ac:dyDescent="0.25"/>
  <cols>
    <col min="3" max="3" width="17.85546875" customWidth="1"/>
    <col min="4" max="4" width="24.85546875" customWidth="1"/>
    <col min="7" max="7" width="27.42578125" customWidth="1"/>
    <col min="10" max="10" width="30.140625" customWidth="1"/>
  </cols>
  <sheetData>
    <row r="1" spans="1:10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</row>
    <row r="2" spans="1:10" x14ac:dyDescent="0.25">
      <c r="A2">
        <v>0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0.44660194174757201</v>
      </c>
      <c r="I2">
        <v>184</v>
      </c>
      <c r="J2">
        <v>412</v>
      </c>
    </row>
    <row r="3" spans="1:10" x14ac:dyDescent="0.25">
      <c r="A3">
        <v>1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15</v>
      </c>
      <c r="H3">
        <v>0.43468468468468402</v>
      </c>
      <c r="I3">
        <v>193</v>
      </c>
      <c r="J3">
        <v>444</v>
      </c>
    </row>
    <row r="4" spans="1:10" x14ac:dyDescent="0.25">
      <c r="A4">
        <v>2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16</v>
      </c>
      <c r="H4">
        <v>0.38740458015267099</v>
      </c>
      <c r="I4">
        <v>203</v>
      </c>
      <c r="J4">
        <v>524</v>
      </c>
    </row>
    <row r="5" spans="1:10" x14ac:dyDescent="0.25">
      <c r="A5">
        <v>3</v>
      </c>
      <c r="B5" t="s">
        <v>9</v>
      </c>
      <c r="C5" t="s">
        <v>10</v>
      </c>
      <c r="D5" t="s">
        <v>11</v>
      </c>
      <c r="E5" t="s">
        <v>12</v>
      </c>
      <c r="F5" t="s">
        <v>13</v>
      </c>
      <c r="G5" t="s">
        <v>17</v>
      </c>
      <c r="H5">
        <v>0.44158878504672899</v>
      </c>
      <c r="I5">
        <v>189</v>
      </c>
      <c r="J5">
        <v>428</v>
      </c>
    </row>
    <row r="6" spans="1:10" x14ac:dyDescent="0.25">
      <c r="A6">
        <v>4</v>
      </c>
      <c r="B6" t="s">
        <v>9</v>
      </c>
      <c r="C6" t="s">
        <v>10</v>
      </c>
      <c r="D6" t="s">
        <v>11</v>
      </c>
      <c r="E6" t="s">
        <v>12</v>
      </c>
      <c r="F6" t="s">
        <v>13</v>
      </c>
      <c r="G6" t="s">
        <v>18</v>
      </c>
      <c r="H6">
        <v>0.43639921722113501</v>
      </c>
      <c r="I6">
        <v>223</v>
      </c>
      <c r="J6">
        <v>511</v>
      </c>
    </row>
    <row r="7" spans="1:10" x14ac:dyDescent="0.25">
      <c r="A7">
        <v>5</v>
      </c>
      <c r="B7" t="s">
        <v>9</v>
      </c>
      <c r="C7" t="s">
        <v>10</v>
      </c>
      <c r="D7" t="s">
        <v>11</v>
      </c>
      <c r="E7" t="s">
        <v>12</v>
      </c>
      <c r="F7" t="s">
        <v>13</v>
      </c>
      <c r="G7" t="s">
        <v>19</v>
      </c>
      <c r="H7">
        <v>0.417602996254681</v>
      </c>
      <c r="I7">
        <v>223</v>
      </c>
      <c r="J7">
        <v>534</v>
      </c>
    </row>
    <row r="8" spans="1:10" x14ac:dyDescent="0.25">
      <c r="A8">
        <v>6</v>
      </c>
      <c r="B8" t="s">
        <v>9</v>
      </c>
      <c r="C8" t="s">
        <v>10</v>
      </c>
      <c r="D8" t="s">
        <v>11</v>
      </c>
      <c r="E8" t="s">
        <v>12</v>
      </c>
      <c r="F8" t="s">
        <v>13</v>
      </c>
      <c r="G8" t="s">
        <v>20</v>
      </c>
      <c r="H8">
        <v>0.33562822719449198</v>
      </c>
      <c r="I8">
        <v>195</v>
      </c>
      <c r="J8">
        <v>581</v>
      </c>
    </row>
    <row r="9" spans="1:10" x14ac:dyDescent="0.25">
      <c r="A9">
        <v>7</v>
      </c>
      <c r="B9" t="s">
        <v>9</v>
      </c>
      <c r="C9" t="s">
        <v>21</v>
      </c>
      <c r="D9" t="s">
        <v>22</v>
      </c>
      <c r="E9" t="s">
        <v>23</v>
      </c>
      <c r="F9" t="s">
        <v>13</v>
      </c>
      <c r="G9" t="s">
        <v>24</v>
      </c>
      <c r="H9">
        <v>0.52631578947368396</v>
      </c>
      <c r="I9">
        <v>90</v>
      </c>
      <c r="J9">
        <v>171</v>
      </c>
    </row>
    <row r="10" spans="1:10" x14ac:dyDescent="0.25">
      <c r="A10">
        <v>8</v>
      </c>
      <c r="B10" t="s">
        <v>9</v>
      </c>
      <c r="C10" t="s">
        <v>21</v>
      </c>
      <c r="D10" t="s">
        <v>22</v>
      </c>
      <c r="E10" t="s">
        <v>23</v>
      </c>
      <c r="F10" t="s">
        <v>13</v>
      </c>
      <c r="G10" t="s">
        <v>25</v>
      </c>
      <c r="H10">
        <v>0.53431372549019596</v>
      </c>
      <c r="I10">
        <v>109</v>
      </c>
      <c r="J10">
        <v>204</v>
      </c>
    </row>
    <row r="11" spans="1:10" x14ac:dyDescent="0.25">
      <c r="A11">
        <v>9</v>
      </c>
      <c r="B11" t="s">
        <v>9</v>
      </c>
      <c r="C11" t="s">
        <v>21</v>
      </c>
      <c r="D11" t="s">
        <v>22</v>
      </c>
      <c r="E11" t="s">
        <v>23</v>
      </c>
      <c r="F11" t="s">
        <v>26</v>
      </c>
      <c r="G11" t="s">
        <v>27</v>
      </c>
      <c r="H11">
        <v>0.27935222672064702</v>
      </c>
      <c r="I11">
        <v>69</v>
      </c>
      <c r="J11">
        <v>247</v>
      </c>
    </row>
    <row r="12" spans="1:10" x14ac:dyDescent="0.25">
      <c r="A12">
        <v>10</v>
      </c>
      <c r="B12" t="s">
        <v>28</v>
      </c>
      <c r="C12" t="s">
        <v>28</v>
      </c>
      <c r="D12" t="s">
        <v>29</v>
      </c>
      <c r="E12" t="s">
        <v>30</v>
      </c>
      <c r="F12" t="s">
        <v>31</v>
      </c>
      <c r="G12" t="s">
        <v>32</v>
      </c>
      <c r="H12">
        <v>0.46822742474916301</v>
      </c>
      <c r="I12">
        <v>140</v>
      </c>
      <c r="J12">
        <v>299</v>
      </c>
    </row>
    <row r="13" spans="1:10" x14ac:dyDescent="0.25">
      <c r="A13">
        <v>11</v>
      </c>
      <c r="B13" t="s">
        <v>28</v>
      </c>
      <c r="C13" t="s">
        <v>28</v>
      </c>
      <c r="D13" t="s">
        <v>29</v>
      </c>
      <c r="E13" t="s">
        <v>30</v>
      </c>
      <c r="F13" t="s">
        <v>31</v>
      </c>
      <c r="G13" t="s">
        <v>33</v>
      </c>
      <c r="H13">
        <v>0.43115942028985499</v>
      </c>
      <c r="I13">
        <v>119</v>
      </c>
      <c r="J13">
        <v>276</v>
      </c>
    </row>
    <row r="14" spans="1:10" x14ac:dyDescent="0.25">
      <c r="A14">
        <v>12</v>
      </c>
      <c r="B14" t="s">
        <v>28</v>
      </c>
      <c r="C14" t="s">
        <v>28</v>
      </c>
      <c r="D14" t="s">
        <v>29</v>
      </c>
      <c r="E14" t="s">
        <v>30</v>
      </c>
      <c r="F14" t="s">
        <v>31</v>
      </c>
      <c r="G14" t="s">
        <v>34</v>
      </c>
      <c r="H14">
        <v>0.56382978723404198</v>
      </c>
      <c r="I14">
        <v>159</v>
      </c>
      <c r="J14">
        <v>282</v>
      </c>
    </row>
    <row r="15" spans="1:10" x14ac:dyDescent="0.25">
      <c r="A15">
        <v>13</v>
      </c>
      <c r="B15" t="s">
        <v>28</v>
      </c>
      <c r="C15" t="s">
        <v>28</v>
      </c>
      <c r="D15" t="s">
        <v>29</v>
      </c>
      <c r="E15" t="s">
        <v>30</v>
      </c>
      <c r="F15" t="s">
        <v>13</v>
      </c>
      <c r="G15" t="s">
        <v>35</v>
      </c>
      <c r="H15">
        <v>0.452436194895591</v>
      </c>
      <c r="I15">
        <v>195</v>
      </c>
      <c r="J15">
        <v>431</v>
      </c>
    </row>
    <row r="16" spans="1:10" x14ac:dyDescent="0.25">
      <c r="A16">
        <v>14</v>
      </c>
      <c r="B16" t="s">
        <v>28</v>
      </c>
      <c r="C16" t="s">
        <v>28</v>
      </c>
      <c r="D16" t="s">
        <v>29</v>
      </c>
      <c r="E16" t="s">
        <v>30</v>
      </c>
      <c r="F16" t="s">
        <v>13</v>
      </c>
      <c r="G16" t="s">
        <v>36</v>
      </c>
      <c r="H16">
        <v>0.41995359628770301</v>
      </c>
      <c r="I16">
        <v>181</v>
      </c>
      <c r="J16">
        <v>431</v>
      </c>
    </row>
    <row r="17" spans="1:10" x14ac:dyDescent="0.25">
      <c r="A17">
        <v>15</v>
      </c>
      <c r="B17" t="s">
        <v>28</v>
      </c>
      <c r="C17" t="s">
        <v>28</v>
      </c>
      <c r="D17" t="s">
        <v>37</v>
      </c>
      <c r="E17" t="s">
        <v>38</v>
      </c>
      <c r="F17" t="s">
        <v>39</v>
      </c>
      <c r="G17" t="s">
        <v>40</v>
      </c>
      <c r="H17">
        <v>0.38451268357810398</v>
      </c>
      <c r="I17">
        <v>288</v>
      </c>
      <c r="J17">
        <v>749</v>
      </c>
    </row>
    <row r="18" spans="1:10" x14ac:dyDescent="0.25">
      <c r="A18">
        <v>16</v>
      </c>
      <c r="B18" t="s">
        <v>9</v>
      </c>
      <c r="C18" t="s">
        <v>21</v>
      </c>
      <c r="D18" t="s">
        <v>41</v>
      </c>
      <c r="E18" t="s">
        <v>42</v>
      </c>
      <c r="F18" t="s">
        <v>43</v>
      </c>
      <c r="G18" t="s">
        <v>44</v>
      </c>
      <c r="H18">
        <v>0.48120300751879602</v>
      </c>
      <c r="I18">
        <v>64</v>
      </c>
      <c r="J18">
        <v>133</v>
      </c>
    </row>
    <row r="19" spans="1:10" x14ac:dyDescent="0.25">
      <c r="A19">
        <v>17</v>
      </c>
      <c r="B19" t="s">
        <v>9</v>
      </c>
      <c r="C19" t="s">
        <v>21</v>
      </c>
      <c r="D19" t="s">
        <v>41</v>
      </c>
      <c r="E19" t="s">
        <v>42</v>
      </c>
      <c r="F19" t="s">
        <v>43</v>
      </c>
      <c r="G19" t="s">
        <v>45</v>
      </c>
      <c r="H19">
        <v>0.45454545454545398</v>
      </c>
      <c r="I19">
        <v>100</v>
      </c>
      <c r="J19">
        <v>220</v>
      </c>
    </row>
    <row r="20" spans="1:10" x14ac:dyDescent="0.25">
      <c r="A20">
        <v>18</v>
      </c>
      <c r="B20" t="s">
        <v>9</v>
      </c>
      <c r="C20" t="s">
        <v>21</v>
      </c>
      <c r="D20" t="s">
        <v>41</v>
      </c>
      <c r="E20" t="s">
        <v>42</v>
      </c>
      <c r="F20" t="s">
        <v>43</v>
      </c>
      <c r="G20" t="s">
        <v>46</v>
      </c>
      <c r="H20">
        <v>0.60396039603960305</v>
      </c>
      <c r="I20">
        <v>122</v>
      </c>
      <c r="J20">
        <v>202</v>
      </c>
    </row>
    <row r="21" spans="1:10" x14ac:dyDescent="0.25">
      <c r="A21">
        <v>19</v>
      </c>
      <c r="B21" t="s">
        <v>28</v>
      </c>
      <c r="C21" t="s">
        <v>28</v>
      </c>
      <c r="D21" t="s">
        <v>37</v>
      </c>
      <c r="E21" t="s">
        <v>38</v>
      </c>
      <c r="F21" t="s">
        <v>39</v>
      </c>
      <c r="G21" t="s">
        <v>47</v>
      </c>
      <c r="H21">
        <v>0.46764705882352903</v>
      </c>
      <c r="I21">
        <v>159</v>
      </c>
      <c r="J21">
        <v>340</v>
      </c>
    </row>
    <row r="22" spans="1:10" x14ac:dyDescent="0.25">
      <c r="A22">
        <v>20</v>
      </c>
      <c r="B22" t="s">
        <v>9</v>
      </c>
      <c r="C22" t="s">
        <v>10</v>
      </c>
      <c r="D22" t="s">
        <v>11</v>
      </c>
      <c r="E22" t="s">
        <v>12</v>
      </c>
      <c r="F22" t="s">
        <v>48</v>
      </c>
      <c r="G22" t="s">
        <v>49</v>
      </c>
      <c r="H22">
        <v>0.47727272727272702</v>
      </c>
      <c r="I22">
        <v>273</v>
      </c>
      <c r="J22">
        <v>572</v>
      </c>
    </row>
    <row r="23" spans="1:10" x14ac:dyDescent="0.25">
      <c r="A23">
        <v>21</v>
      </c>
      <c r="B23" t="s">
        <v>9</v>
      </c>
      <c r="C23" t="s">
        <v>10</v>
      </c>
      <c r="D23" t="s">
        <v>11</v>
      </c>
      <c r="E23" t="s">
        <v>12</v>
      </c>
      <c r="F23" t="s">
        <v>48</v>
      </c>
      <c r="G23" t="s">
        <v>50</v>
      </c>
      <c r="H23">
        <v>0.39209726443769</v>
      </c>
      <c r="I23">
        <v>258</v>
      </c>
      <c r="J23">
        <v>658</v>
      </c>
    </row>
    <row r="24" spans="1:10" x14ac:dyDescent="0.25">
      <c r="A24">
        <v>22</v>
      </c>
      <c r="B24" t="s">
        <v>9</v>
      </c>
      <c r="C24" t="s">
        <v>21</v>
      </c>
      <c r="D24" t="s">
        <v>22</v>
      </c>
      <c r="E24" t="s">
        <v>23</v>
      </c>
      <c r="F24" t="s">
        <v>26</v>
      </c>
      <c r="G24" t="s">
        <v>51</v>
      </c>
      <c r="H24">
        <v>0.65517241379310298</v>
      </c>
      <c r="I24">
        <v>76</v>
      </c>
      <c r="J24">
        <v>116</v>
      </c>
    </row>
    <row r="25" spans="1:10" x14ac:dyDescent="0.25">
      <c r="A25">
        <v>23</v>
      </c>
      <c r="B25" t="s">
        <v>9</v>
      </c>
      <c r="C25" t="s">
        <v>21</v>
      </c>
      <c r="D25" t="s">
        <v>22</v>
      </c>
      <c r="E25" t="s">
        <v>23</v>
      </c>
      <c r="F25" t="s">
        <v>26</v>
      </c>
      <c r="G25" t="s">
        <v>52</v>
      </c>
      <c r="H25">
        <v>0.55601659751037302</v>
      </c>
      <c r="I25">
        <v>134</v>
      </c>
      <c r="J25">
        <v>241</v>
      </c>
    </row>
    <row r="26" spans="1:10" x14ac:dyDescent="0.25">
      <c r="A26">
        <v>24</v>
      </c>
      <c r="B26" t="s">
        <v>9</v>
      </c>
      <c r="C26" t="s">
        <v>21</v>
      </c>
      <c r="D26" t="s">
        <v>22</v>
      </c>
      <c r="E26" t="s">
        <v>23</v>
      </c>
      <c r="F26" t="s">
        <v>26</v>
      </c>
      <c r="G26" t="s">
        <v>53</v>
      </c>
      <c r="H26">
        <v>0.54054054054054002</v>
      </c>
      <c r="I26">
        <v>100</v>
      </c>
      <c r="J26">
        <v>185</v>
      </c>
    </row>
    <row r="27" spans="1:10" x14ac:dyDescent="0.25">
      <c r="A27">
        <v>25</v>
      </c>
      <c r="B27" t="s">
        <v>9</v>
      </c>
      <c r="C27" t="s">
        <v>21</v>
      </c>
      <c r="D27" t="s">
        <v>22</v>
      </c>
      <c r="E27" t="s">
        <v>23</v>
      </c>
      <c r="F27" t="s">
        <v>26</v>
      </c>
      <c r="G27" t="s">
        <v>54</v>
      </c>
      <c r="H27">
        <v>0.57837837837837802</v>
      </c>
      <c r="I27">
        <v>107</v>
      </c>
      <c r="J27">
        <v>185</v>
      </c>
    </row>
    <row r="28" spans="1:10" x14ac:dyDescent="0.25">
      <c r="A28">
        <v>26</v>
      </c>
      <c r="B28" t="s">
        <v>9</v>
      </c>
      <c r="C28" t="s">
        <v>21</v>
      </c>
      <c r="D28" t="s">
        <v>22</v>
      </c>
      <c r="E28" t="s">
        <v>23</v>
      </c>
      <c r="F28" t="s">
        <v>26</v>
      </c>
      <c r="G28" t="s">
        <v>55</v>
      </c>
      <c r="H28">
        <v>0.63529411764705801</v>
      </c>
      <c r="I28">
        <v>108</v>
      </c>
      <c r="J28">
        <v>170</v>
      </c>
    </row>
    <row r="29" spans="1:10" x14ac:dyDescent="0.25">
      <c r="A29">
        <v>27</v>
      </c>
      <c r="B29" t="s">
        <v>9</v>
      </c>
      <c r="C29" t="s">
        <v>21</v>
      </c>
      <c r="D29" t="s">
        <v>22</v>
      </c>
      <c r="E29" t="s">
        <v>23</v>
      </c>
      <c r="F29" t="s">
        <v>26</v>
      </c>
      <c r="G29" t="s">
        <v>56</v>
      </c>
      <c r="H29">
        <v>0.47457627118644002</v>
      </c>
      <c r="I29">
        <v>84</v>
      </c>
      <c r="J29">
        <v>177</v>
      </c>
    </row>
    <row r="30" spans="1:10" x14ac:dyDescent="0.25">
      <c r="A30">
        <v>28</v>
      </c>
      <c r="B30" t="s">
        <v>9</v>
      </c>
      <c r="C30" t="s">
        <v>21</v>
      </c>
      <c r="D30" t="s">
        <v>22</v>
      </c>
      <c r="E30" t="s">
        <v>23</v>
      </c>
      <c r="F30" t="s">
        <v>26</v>
      </c>
      <c r="G30" t="s">
        <v>57</v>
      </c>
      <c r="H30">
        <v>0.5</v>
      </c>
      <c r="I30">
        <v>69</v>
      </c>
      <c r="J30">
        <v>138</v>
      </c>
    </row>
    <row r="31" spans="1:10" x14ac:dyDescent="0.25">
      <c r="A31">
        <v>29</v>
      </c>
      <c r="B31" t="s">
        <v>9</v>
      </c>
      <c r="C31" t="s">
        <v>21</v>
      </c>
      <c r="D31" t="s">
        <v>22</v>
      </c>
      <c r="E31" t="s">
        <v>23</v>
      </c>
      <c r="F31" t="s">
        <v>58</v>
      </c>
      <c r="G31" t="s">
        <v>59</v>
      </c>
      <c r="H31">
        <v>0.43455497382198899</v>
      </c>
      <c r="I31">
        <v>83</v>
      </c>
      <c r="J31">
        <v>191</v>
      </c>
    </row>
    <row r="32" spans="1:10" x14ac:dyDescent="0.25">
      <c r="A32">
        <v>30</v>
      </c>
      <c r="B32" t="s">
        <v>9</v>
      </c>
      <c r="C32" t="s">
        <v>21</v>
      </c>
      <c r="D32" t="s">
        <v>22</v>
      </c>
      <c r="E32" t="s">
        <v>23</v>
      </c>
      <c r="F32" t="s">
        <v>58</v>
      </c>
      <c r="G32" t="s">
        <v>60</v>
      </c>
      <c r="H32">
        <v>0.34170854271356699</v>
      </c>
      <c r="I32">
        <v>68</v>
      </c>
      <c r="J32">
        <v>199</v>
      </c>
    </row>
    <row r="33" spans="1:10" x14ac:dyDescent="0.25">
      <c r="A33">
        <v>31</v>
      </c>
      <c r="B33" t="s">
        <v>9</v>
      </c>
      <c r="C33" t="s">
        <v>21</v>
      </c>
      <c r="D33" t="s">
        <v>22</v>
      </c>
      <c r="E33" t="s">
        <v>23</v>
      </c>
      <c r="F33" t="s">
        <v>58</v>
      </c>
      <c r="G33" t="s">
        <v>61</v>
      </c>
      <c r="H33">
        <v>0.341628959276018</v>
      </c>
      <c r="I33">
        <v>151</v>
      </c>
      <c r="J33">
        <v>442</v>
      </c>
    </row>
    <row r="34" spans="1:10" x14ac:dyDescent="0.25">
      <c r="A34">
        <v>32</v>
      </c>
      <c r="B34" t="s">
        <v>9</v>
      </c>
      <c r="C34" t="s">
        <v>21</v>
      </c>
      <c r="D34" t="s">
        <v>22</v>
      </c>
      <c r="E34" t="s">
        <v>23</v>
      </c>
      <c r="F34" t="s">
        <v>58</v>
      </c>
      <c r="G34" t="s">
        <v>62</v>
      </c>
      <c r="H34">
        <v>0.17333333333333301</v>
      </c>
      <c r="I34">
        <v>26</v>
      </c>
      <c r="J34">
        <v>150</v>
      </c>
    </row>
    <row r="35" spans="1:10" x14ac:dyDescent="0.25">
      <c r="A35">
        <v>33</v>
      </c>
      <c r="B35" t="s">
        <v>9</v>
      </c>
      <c r="C35" t="s">
        <v>21</v>
      </c>
      <c r="D35" t="s">
        <v>22</v>
      </c>
      <c r="E35" t="s">
        <v>23</v>
      </c>
      <c r="F35" t="s">
        <v>58</v>
      </c>
      <c r="G35" t="s">
        <v>63</v>
      </c>
      <c r="H35">
        <v>0.47169811320754701</v>
      </c>
      <c r="I35">
        <v>75</v>
      </c>
      <c r="J35">
        <v>159</v>
      </c>
    </row>
    <row r="36" spans="1:10" x14ac:dyDescent="0.25">
      <c r="A36">
        <v>34</v>
      </c>
      <c r="B36" t="s">
        <v>9</v>
      </c>
      <c r="C36" t="s">
        <v>21</v>
      </c>
      <c r="D36" t="s">
        <v>22</v>
      </c>
      <c r="E36" t="s">
        <v>23</v>
      </c>
      <c r="F36" t="s">
        <v>58</v>
      </c>
      <c r="G36" t="s">
        <v>64</v>
      </c>
      <c r="H36">
        <v>0.44444444444444398</v>
      </c>
      <c r="I36">
        <v>80</v>
      </c>
      <c r="J36">
        <v>180</v>
      </c>
    </row>
    <row r="37" spans="1:10" x14ac:dyDescent="0.25">
      <c r="A37">
        <v>35</v>
      </c>
      <c r="B37" t="s">
        <v>9</v>
      </c>
      <c r="C37" t="s">
        <v>21</v>
      </c>
      <c r="D37" t="s">
        <v>22</v>
      </c>
      <c r="E37" t="s">
        <v>23</v>
      </c>
      <c r="F37" t="s">
        <v>58</v>
      </c>
      <c r="G37" t="s">
        <v>65</v>
      </c>
      <c r="H37">
        <v>0.26500000000000001</v>
      </c>
      <c r="I37">
        <v>53</v>
      </c>
      <c r="J37">
        <v>200</v>
      </c>
    </row>
    <row r="38" spans="1:10" x14ac:dyDescent="0.25">
      <c r="A38">
        <v>36</v>
      </c>
      <c r="B38" t="s">
        <v>28</v>
      </c>
      <c r="C38" t="s">
        <v>28</v>
      </c>
      <c r="D38" t="s">
        <v>29</v>
      </c>
      <c r="E38" t="s">
        <v>30</v>
      </c>
      <c r="F38" t="s">
        <v>31</v>
      </c>
      <c r="G38" t="s">
        <v>66</v>
      </c>
      <c r="H38">
        <v>0.52866242038216504</v>
      </c>
      <c r="I38">
        <v>166</v>
      </c>
      <c r="J38">
        <v>314</v>
      </c>
    </row>
    <row r="39" spans="1:10" x14ac:dyDescent="0.25">
      <c r="A39">
        <v>37</v>
      </c>
      <c r="B39" t="s">
        <v>28</v>
      </c>
      <c r="C39" t="s">
        <v>28</v>
      </c>
      <c r="D39" t="s">
        <v>29</v>
      </c>
      <c r="E39" t="s">
        <v>30</v>
      </c>
      <c r="F39" t="s">
        <v>31</v>
      </c>
      <c r="G39" t="s">
        <v>67</v>
      </c>
      <c r="H39">
        <v>0.64743589743589702</v>
      </c>
      <c r="I39">
        <v>202</v>
      </c>
      <c r="J39">
        <v>312</v>
      </c>
    </row>
    <row r="40" spans="1:10" x14ac:dyDescent="0.25">
      <c r="A40">
        <v>38</v>
      </c>
      <c r="B40" t="s">
        <v>28</v>
      </c>
      <c r="C40" t="s">
        <v>28</v>
      </c>
      <c r="D40" t="s">
        <v>29</v>
      </c>
      <c r="E40" t="s">
        <v>30</v>
      </c>
      <c r="F40" t="s">
        <v>31</v>
      </c>
      <c r="G40" t="s">
        <v>68</v>
      </c>
      <c r="H40">
        <v>0.76829268292682895</v>
      </c>
      <c r="I40">
        <v>126</v>
      </c>
      <c r="J40">
        <v>164</v>
      </c>
    </row>
    <row r="41" spans="1:10" x14ac:dyDescent="0.25">
      <c r="A41">
        <v>39</v>
      </c>
      <c r="B41" t="s">
        <v>28</v>
      </c>
      <c r="C41" t="s">
        <v>28</v>
      </c>
      <c r="D41" t="s">
        <v>29</v>
      </c>
      <c r="E41" t="s">
        <v>30</v>
      </c>
      <c r="F41" t="s">
        <v>31</v>
      </c>
      <c r="G41" t="s">
        <v>69</v>
      </c>
      <c r="H41">
        <v>0.71084337349397497</v>
      </c>
      <c r="I41">
        <v>177</v>
      </c>
      <c r="J41">
        <v>249</v>
      </c>
    </row>
    <row r="42" spans="1:10" x14ac:dyDescent="0.25">
      <c r="A42">
        <v>40</v>
      </c>
      <c r="B42" t="s">
        <v>28</v>
      </c>
      <c r="C42" t="s">
        <v>28</v>
      </c>
      <c r="D42" t="s">
        <v>29</v>
      </c>
      <c r="E42" t="s">
        <v>30</v>
      </c>
      <c r="F42" t="s">
        <v>31</v>
      </c>
      <c r="G42" t="s">
        <v>70</v>
      </c>
      <c r="H42">
        <v>0.63934426229508201</v>
      </c>
      <c r="I42">
        <v>156</v>
      </c>
      <c r="J42">
        <v>244</v>
      </c>
    </row>
    <row r="43" spans="1:10" x14ac:dyDescent="0.25">
      <c r="A43">
        <v>41</v>
      </c>
      <c r="B43" t="s">
        <v>28</v>
      </c>
      <c r="C43" t="s">
        <v>28</v>
      </c>
      <c r="D43" t="s">
        <v>29</v>
      </c>
      <c r="E43" t="s">
        <v>30</v>
      </c>
      <c r="F43" t="s">
        <v>31</v>
      </c>
      <c r="G43" t="s">
        <v>71</v>
      </c>
      <c r="H43">
        <v>0.61494252873563204</v>
      </c>
      <c r="I43">
        <v>214</v>
      </c>
      <c r="J43">
        <v>348</v>
      </c>
    </row>
    <row r="44" spans="1:10" x14ac:dyDescent="0.25">
      <c r="A44">
        <v>42</v>
      </c>
      <c r="B44" t="s">
        <v>28</v>
      </c>
      <c r="C44" t="s">
        <v>28</v>
      </c>
      <c r="D44" t="s">
        <v>29</v>
      </c>
      <c r="E44" t="s">
        <v>30</v>
      </c>
      <c r="F44" t="s">
        <v>31</v>
      </c>
      <c r="G44" t="s">
        <v>72</v>
      </c>
      <c r="H44">
        <v>0.54653937947494002</v>
      </c>
      <c r="I44">
        <v>229</v>
      </c>
      <c r="J44">
        <v>419</v>
      </c>
    </row>
    <row r="45" spans="1:10" x14ac:dyDescent="0.25">
      <c r="A45">
        <v>43</v>
      </c>
      <c r="B45" t="s">
        <v>28</v>
      </c>
      <c r="C45" t="s">
        <v>28</v>
      </c>
      <c r="D45" t="s">
        <v>29</v>
      </c>
      <c r="E45" t="s">
        <v>30</v>
      </c>
      <c r="F45" t="s">
        <v>31</v>
      </c>
      <c r="G45" t="s">
        <v>73</v>
      </c>
      <c r="H45">
        <v>0.46917808219177998</v>
      </c>
      <c r="I45">
        <v>137</v>
      </c>
      <c r="J45">
        <v>292</v>
      </c>
    </row>
    <row r="46" spans="1:10" x14ac:dyDescent="0.25">
      <c r="A46">
        <v>44</v>
      </c>
      <c r="B46" t="s">
        <v>28</v>
      </c>
      <c r="C46" t="s">
        <v>28</v>
      </c>
      <c r="D46" t="s">
        <v>29</v>
      </c>
      <c r="E46" t="s">
        <v>30</v>
      </c>
      <c r="F46" t="s">
        <v>13</v>
      </c>
      <c r="G46" t="s">
        <v>74</v>
      </c>
      <c r="H46">
        <v>0.48681055155875302</v>
      </c>
      <c r="I46">
        <v>203</v>
      </c>
      <c r="J46">
        <v>417</v>
      </c>
    </row>
    <row r="47" spans="1:10" x14ac:dyDescent="0.25">
      <c r="A47">
        <v>45</v>
      </c>
      <c r="B47" t="s">
        <v>28</v>
      </c>
      <c r="C47" t="s">
        <v>28</v>
      </c>
      <c r="D47" t="s">
        <v>29</v>
      </c>
      <c r="E47" t="s">
        <v>30</v>
      </c>
      <c r="F47" t="s">
        <v>13</v>
      </c>
      <c r="G47" t="s">
        <v>75</v>
      </c>
      <c r="H47">
        <v>0.43052391799544398</v>
      </c>
      <c r="I47">
        <v>189</v>
      </c>
      <c r="J47">
        <v>439</v>
      </c>
    </row>
    <row r="48" spans="1:10" x14ac:dyDescent="0.25">
      <c r="A48">
        <v>46</v>
      </c>
      <c r="B48" t="s">
        <v>28</v>
      </c>
      <c r="C48" t="s">
        <v>28</v>
      </c>
      <c r="D48" t="s">
        <v>29</v>
      </c>
      <c r="E48" t="s">
        <v>30</v>
      </c>
      <c r="F48" t="s">
        <v>13</v>
      </c>
      <c r="G48" t="s">
        <v>76</v>
      </c>
      <c r="H48">
        <v>0.33673469387755101</v>
      </c>
      <c r="I48">
        <v>132</v>
      </c>
      <c r="J48">
        <v>392</v>
      </c>
    </row>
    <row r="49" spans="1:10" x14ac:dyDescent="0.25">
      <c r="A49">
        <v>47</v>
      </c>
      <c r="B49" t="s">
        <v>28</v>
      </c>
      <c r="C49" t="s">
        <v>28</v>
      </c>
      <c r="D49" t="s">
        <v>29</v>
      </c>
      <c r="E49" t="s">
        <v>30</v>
      </c>
      <c r="F49" t="s">
        <v>13</v>
      </c>
      <c r="G49" t="s">
        <v>77</v>
      </c>
      <c r="H49">
        <v>0.46578947368420998</v>
      </c>
      <c r="I49">
        <v>177</v>
      </c>
      <c r="J49">
        <v>380</v>
      </c>
    </row>
    <row r="50" spans="1:10" x14ac:dyDescent="0.25">
      <c r="A50">
        <v>48</v>
      </c>
      <c r="B50" t="s">
        <v>28</v>
      </c>
      <c r="C50" t="s">
        <v>28</v>
      </c>
      <c r="D50" t="s">
        <v>29</v>
      </c>
      <c r="E50" t="s">
        <v>30</v>
      </c>
      <c r="F50" t="s">
        <v>13</v>
      </c>
      <c r="G50" t="s">
        <v>78</v>
      </c>
      <c r="H50">
        <v>0.47916666666666602</v>
      </c>
      <c r="I50">
        <v>184</v>
      </c>
      <c r="J50">
        <v>384</v>
      </c>
    </row>
    <row r="51" spans="1:10" x14ac:dyDescent="0.25">
      <c r="A51">
        <v>49</v>
      </c>
      <c r="B51" t="s">
        <v>28</v>
      </c>
      <c r="C51" t="s">
        <v>28</v>
      </c>
      <c r="D51" t="s">
        <v>37</v>
      </c>
      <c r="E51" t="s">
        <v>38</v>
      </c>
      <c r="F51" t="s">
        <v>39</v>
      </c>
      <c r="G51" t="s">
        <v>79</v>
      </c>
      <c r="H51">
        <v>0.34223300970873699</v>
      </c>
      <c r="I51">
        <v>141</v>
      </c>
      <c r="J51">
        <v>412</v>
      </c>
    </row>
    <row r="52" spans="1:10" x14ac:dyDescent="0.25">
      <c r="A52">
        <v>50</v>
      </c>
      <c r="B52" t="s">
        <v>28</v>
      </c>
      <c r="C52" t="s">
        <v>28</v>
      </c>
      <c r="D52" t="s">
        <v>37</v>
      </c>
      <c r="E52" t="s">
        <v>38</v>
      </c>
      <c r="F52" t="s">
        <v>39</v>
      </c>
      <c r="G52" t="s">
        <v>80</v>
      </c>
      <c r="H52">
        <v>0.38911290322580599</v>
      </c>
      <c r="I52">
        <v>193</v>
      </c>
      <c r="J52">
        <v>496</v>
      </c>
    </row>
    <row r="53" spans="1:10" x14ac:dyDescent="0.25">
      <c r="A53">
        <v>51</v>
      </c>
      <c r="B53" t="s">
        <v>28</v>
      </c>
      <c r="C53" t="s">
        <v>28</v>
      </c>
      <c r="D53" t="s">
        <v>37</v>
      </c>
      <c r="E53" t="s">
        <v>38</v>
      </c>
      <c r="F53" t="s">
        <v>39</v>
      </c>
      <c r="G53" t="s">
        <v>81</v>
      </c>
      <c r="H53">
        <v>0.38734177215189802</v>
      </c>
      <c r="I53">
        <v>153</v>
      </c>
      <c r="J53">
        <v>395</v>
      </c>
    </row>
    <row r="54" spans="1:10" x14ac:dyDescent="0.25">
      <c r="A54">
        <v>52</v>
      </c>
      <c r="B54" t="s">
        <v>28</v>
      </c>
      <c r="C54" t="s">
        <v>28</v>
      </c>
      <c r="D54" t="s">
        <v>37</v>
      </c>
      <c r="E54" t="s">
        <v>38</v>
      </c>
      <c r="F54" t="s">
        <v>39</v>
      </c>
      <c r="G54" t="s">
        <v>82</v>
      </c>
      <c r="H54">
        <v>0.31639722863741299</v>
      </c>
      <c r="I54">
        <v>137</v>
      </c>
      <c r="J54">
        <v>433</v>
      </c>
    </row>
    <row r="55" spans="1:10" x14ac:dyDescent="0.25">
      <c r="A55">
        <v>53</v>
      </c>
      <c r="B55" t="s">
        <v>28</v>
      </c>
      <c r="C55" t="s">
        <v>28</v>
      </c>
      <c r="D55" t="s">
        <v>37</v>
      </c>
      <c r="E55" t="s">
        <v>38</v>
      </c>
      <c r="F55" t="s">
        <v>39</v>
      </c>
      <c r="G55" t="s">
        <v>83</v>
      </c>
      <c r="H55">
        <v>0.474164133738601</v>
      </c>
      <c r="I55">
        <v>156</v>
      </c>
      <c r="J55">
        <v>329</v>
      </c>
    </row>
    <row r="56" spans="1:10" x14ac:dyDescent="0.25">
      <c r="A56">
        <v>54</v>
      </c>
      <c r="B56" t="s">
        <v>28</v>
      </c>
      <c r="C56" t="s">
        <v>28</v>
      </c>
      <c r="D56" t="s">
        <v>37</v>
      </c>
      <c r="E56" t="s">
        <v>38</v>
      </c>
      <c r="F56" t="s">
        <v>39</v>
      </c>
      <c r="G56" t="s">
        <v>84</v>
      </c>
      <c r="H56">
        <v>0.367681498829039</v>
      </c>
      <c r="I56">
        <v>157</v>
      </c>
      <c r="J56">
        <v>427</v>
      </c>
    </row>
    <row r="57" spans="1:10" x14ac:dyDescent="0.25">
      <c r="A57">
        <v>55</v>
      </c>
      <c r="B57" t="s">
        <v>28</v>
      </c>
      <c r="C57" t="s">
        <v>28</v>
      </c>
      <c r="D57" t="s">
        <v>37</v>
      </c>
      <c r="E57" t="s">
        <v>38</v>
      </c>
      <c r="F57" t="s">
        <v>39</v>
      </c>
      <c r="G57" t="s">
        <v>85</v>
      </c>
      <c r="H57">
        <v>0.40384615384615302</v>
      </c>
      <c r="I57">
        <v>126</v>
      </c>
      <c r="J57">
        <v>312</v>
      </c>
    </row>
    <row r="58" spans="1:10" x14ac:dyDescent="0.25">
      <c r="A58">
        <v>56</v>
      </c>
      <c r="B58" t="s">
        <v>9</v>
      </c>
      <c r="C58" t="s">
        <v>21</v>
      </c>
      <c r="D58" t="s">
        <v>41</v>
      </c>
      <c r="E58" t="s">
        <v>42</v>
      </c>
      <c r="F58" t="s">
        <v>43</v>
      </c>
      <c r="G58" t="s">
        <v>86</v>
      </c>
      <c r="H58">
        <v>0.33877551020408098</v>
      </c>
      <c r="I58">
        <v>83</v>
      </c>
      <c r="J58">
        <v>245</v>
      </c>
    </row>
    <row r="59" spans="1:10" x14ac:dyDescent="0.25">
      <c r="A59">
        <v>57</v>
      </c>
      <c r="B59" t="s">
        <v>9</v>
      </c>
      <c r="C59" t="s">
        <v>21</v>
      </c>
      <c r="D59" t="s">
        <v>41</v>
      </c>
      <c r="E59" t="s">
        <v>42</v>
      </c>
      <c r="F59" t="s">
        <v>43</v>
      </c>
      <c r="G59" t="s">
        <v>87</v>
      </c>
      <c r="H59">
        <v>0.61224489795918302</v>
      </c>
      <c r="I59">
        <v>90</v>
      </c>
      <c r="J59">
        <v>147</v>
      </c>
    </row>
    <row r="60" spans="1:10" x14ac:dyDescent="0.25">
      <c r="A60">
        <v>58</v>
      </c>
      <c r="B60" t="s">
        <v>9</v>
      </c>
      <c r="C60" t="s">
        <v>21</v>
      </c>
      <c r="D60" t="s">
        <v>41</v>
      </c>
      <c r="E60" t="s">
        <v>42</v>
      </c>
      <c r="F60" t="s">
        <v>43</v>
      </c>
      <c r="G60" t="s">
        <v>88</v>
      </c>
      <c r="H60">
        <v>0.50344827586206897</v>
      </c>
      <c r="I60">
        <v>73</v>
      </c>
      <c r="J60">
        <v>145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D21" sqref="D21"/>
    </sheetView>
  </sheetViews>
  <sheetFormatPr defaultRowHeight="15" x14ac:dyDescent="0.25"/>
  <cols>
    <col min="1" max="1" width="27.140625" customWidth="1"/>
    <col min="2" max="2" width="19.140625" bestFit="1" customWidth="1"/>
    <col min="3" max="3" width="31.140625" bestFit="1" customWidth="1"/>
    <col min="4" max="4" width="14" bestFit="1" customWidth="1"/>
  </cols>
  <sheetData>
    <row r="1" spans="1:4" x14ac:dyDescent="0.25">
      <c r="A1" t="s">
        <v>96</v>
      </c>
      <c r="B1" t="s">
        <v>97</v>
      </c>
      <c r="C1" t="s">
        <v>98</v>
      </c>
      <c r="D1" t="s">
        <v>99</v>
      </c>
    </row>
    <row r="2" spans="1:4" x14ac:dyDescent="0.25">
      <c r="A2" t="s">
        <v>89</v>
      </c>
      <c r="B2" s="1">
        <v>486141.1581</v>
      </c>
      <c r="C2">
        <f>AVERAGE('DysmorphicNuclei_20201203-1'!J22:J23)</f>
        <v>615</v>
      </c>
      <c r="D2">
        <f>C2/B2</f>
        <v>1.2650646622960765E-3</v>
      </c>
    </row>
    <row r="3" spans="1:4" x14ac:dyDescent="0.25">
      <c r="A3" t="s">
        <v>93</v>
      </c>
      <c r="B3" s="1">
        <v>410478.51419999998</v>
      </c>
      <c r="C3" s="2">
        <f>AVERAGE('DysmorphicNuclei_20201203-1'!J9:J10)</f>
        <v>187.5</v>
      </c>
      <c r="D3">
        <f t="shared" ref="D3:D8" si="0">C3/B3</f>
        <v>4.5678395704931642E-4</v>
      </c>
    </row>
    <row r="4" spans="1:4" x14ac:dyDescent="0.25">
      <c r="A4" t="s">
        <v>94</v>
      </c>
      <c r="B4" s="1">
        <v>415830.8677</v>
      </c>
      <c r="C4" s="2">
        <f>AVERAGE('DysmorphicNuclei_20201203-1'!J31:J37)</f>
        <v>217.28571428571428</v>
      </c>
      <c r="D4">
        <f t="shared" si="0"/>
        <v>5.2253387413864249E-4</v>
      </c>
    </row>
    <row r="5" spans="1:4" x14ac:dyDescent="0.25">
      <c r="A5" t="s">
        <v>90</v>
      </c>
      <c r="B5" s="1">
        <v>425047.64120000001</v>
      </c>
      <c r="C5">
        <f>AVERAGE('DysmorphicNuclei_20201203-1'!J58:J60)</f>
        <v>179</v>
      </c>
      <c r="D5">
        <f t="shared" si="0"/>
        <v>4.2112926328598103E-4</v>
      </c>
    </row>
    <row r="6" spans="1:4" x14ac:dyDescent="0.25">
      <c r="A6" t="s">
        <v>91</v>
      </c>
      <c r="B6" s="1">
        <v>455191.61820000003</v>
      </c>
      <c r="C6" s="2">
        <f>AVERAGE('DysmorphicNuclei_20201203-1'!J38:J45)</f>
        <v>292.75</v>
      </c>
      <c r="D6">
        <f t="shared" si="0"/>
        <v>6.4313574392613887E-4</v>
      </c>
    </row>
    <row r="7" spans="1:4" x14ac:dyDescent="0.25">
      <c r="A7" t="s">
        <v>95</v>
      </c>
      <c r="B7" s="1">
        <v>430440.9951</v>
      </c>
      <c r="C7" s="2">
        <f>AVERAGE('DysmorphicNuclei_20201203-1'!J46:J50)</f>
        <v>402.4</v>
      </c>
      <c r="D7">
        <f t="shared" si="0"/>
        <v>9.3485519404701322E-4</v>
      </c>
    </row>
    <row r="8" spans="1:4" x14ac:dyDescent="0.25">
      <c r="A8" t="s">
        <v>92</v>
      </c>
      <c r="B8" s="1">
        <v>402904.85810000001</v>
      </c>
      <c r="C8">
        <f>AVERAGE('DysmorphicNuclei_20201203-1'!J51:J57)</f>
        <v>400.57142857142856</v>
      </c>
      <c r="D8">
        <f t="shared" si="0"/>
        <v>9.9420848500170645E-4</v>
      </c>
    </row>
    <row r="14" spans="1:4" x14ac:dyDescent="0.25">
      <c r="A14" t="s">
        <v>9</v>
      </c>
      <c r="B14">
        <f>AVERAGE(D2:D5)</f>
        <v>6.6637793919250405E-4</v>
      </c>
      <c r="C14">
        <f>STDEV(D2:D5)</f>
        <v>4.0132840162650457E-4</v>
      </c>
    </row>
    <row r="15" spans="1:4" x14ac:dyDescent="0.25">
      <c r="A15" t="s">
        <v>28</v>
      </c>
      <c r="B15">
        <f>AVERAGE(D6:D8)</f>
        <v>8.5739980765828618E-4</v>
      </c>
      <c r="C15">
        <f>STDEV(D6:D8)</f>
        <v>1.8791625805674288E-4</v>
      </c>
    </row>
    <row r="21" spans="1:3" x14ac:dyDescent="0.25">
      <c r="A21" t="s">
        <v>9</v>
      </c>
      <c r="B21">
        <f>AVERAGE(D3:D4)</f>
        <v>4.8965891559397945E-4</v>
      </c>
      <c r="C21">
        <f>STDEV(D3:D4)</f>
        <v>4.6492212236315729E-5</v>
      </c>
    </row>
    <row r="22" spans="1:3" x14ac:dyDescent="0.25">
      <c r="A22" t="s">
        <v>28</v>
      </c>
      <c r="B22">
        <f>AVERAGE(D6:D7)</f>
        <v>7.8899546898657605E-4</v>
      </c>
      <c r="C22">
        <f>STDEV(D6:D7)</f>
        <v>2.0627680138448107E-4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DysmorphicNuclei_20201203-1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Anya</dc:creator>
  <cp:lastModifiedBy>Anya</cp:lastModifiedBy>
  <dcterms:created xsi:type="dcterms:W3CDTF">2021-05-08T15:39:00Z</dcterms:created>
  <dcterms:modified xsi:type="dcterms:W3CDTF">2021-05-08T15:41:48Z</dcterms:modified>
</cp:coreProperties>
</file>